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96" yWindow="48" windowWidth="19128" windowHeight="7248" activeTab="2"/>
  </bookViews>
  <sheets>
    <sheet name="国编" sheetId="1" r:id="rId1"/>
    <sheet name="特岗" sheetId="2" r:id="rId2"/>
    <sheet name="自主招聘签约" sheetId="4" r:id="rId3"/>
    <sheet name="Sheet1" sheetId="3" r:id="rId4"/>
  </sheets>
  <definedNames>
    <definedName name="_xlnm.Print_Titles" localSheetId="0">国编!$3:$4</definedName>
    <definedName name="_xlnm.Print_Titles" localSheetId="1">特岗!$3:$4</definedName>
    <definedName name="_xlnm.Print_Titles" localSheetId="2">自主招聘签约!$4:$4</definedName>
  </definedNames>
  <calcPr calcId="124519"/>
</workbook>
</file>

<file path=xl/calcChain.xml><?xml version="1.0" encoding="utf-8"?>
<calcChain xmlns="http://schemas.openxmlformats.org/spreadsheetml/2006/main">
  <c r="G6" i="1"/>
  <c r="I5"/>
  <c r="G5"/>
  <c r="I6"/>
  <c r="G41"/>
  <c r="I33"/>
  <c r="I34"/>
  <c r="I35"/>
  <c r="I37"/>
  <c r="I38"/>
  <c r="I39"/>
  <c r="I40"/>
  <c r="I42"/>
  <c r="I41"/>
  <c r="I36"/>
  <c r="I17"/>
  <c r="I18"/>
  <c r="I16"/>
  <c r="I9"/>
  <c r="I10"/>
  <c r="I21" i="2"/>
  <c r="I22"/>
  <c r="I23"/>
  <c r="I20"/>
  <c r="G21"/>
  <c r="G22"/>
  <c r="G23"/>
  <c r="G20"/>
  <c r="G33" i="1"/>
  <c r="G34"/>
  <c r="G35"/>
  <c r="G37"/>
  <c r="G38"/>
  <c r="G39"/>
  <c r="G40"/>
  <c r="G42"/>
  <c r="G36"/>
  <c r="G10"/>
  <c r="G9"/>
  <c r="G17"/>
  <c r="G18"/>
  <c r="G16"/>
  <c r="I22"/>
  <c r="G22"/>
  <c r="G16" i="2"/>
  <c r="G17"/>
  <c r="G8"/>
  <c r="I8"/>
  <c r="G7" i="1"/>
  <c r="I7"/>
  <c r="G8"/>
  <c r="I8"/>
  <c r="J6" l="1"/>
  <c r="J10"/>
  <c r="J22"/>
  <c r="J8" i="2"/>
  <c r="J42" i="1"/>
  <c r="J39"/>
  <c r="J37"/>
  <c r="J34"/>
  <c r="J33"/>
  <c r="J7"/>
  <c r="J18"/>
  <c r="J38"/>
  <c r="J8"/>
  <c r="J41"/>
  <c r="J35"/>
  <c r="J5"/>
  <c r="J40"/>
  <c r="J36"/>
  <c r="J9"/>
  <c r="I29" i="2"/>
  <c r="G29"/>
  <c r="I30"/>
  <c r="G30"/>
  <c r="I28"/>
  <c r="G28"/>
  <c r="I25"/>
  <c r="G25"/>
  <c r="I27"/>
  <c r="G27"/>
  <c r="I26"/>
  <c r="G26"/>
  <c r="I24"/>
  <c r="G24"/>
  <c r="I41"/>
  <c r="G41"/>
  <c r="I39"/>
  <c r="G39"/>
  <c r="I40"/>
  <c r="G40"/>
  <c r="I38"/>
  <c r="G38"/>
  <c r="I37"/>
  <c r="G37"/>
  <c r="I36"/>
  <c r="G36"/>
  <c r="I35"/>
  <c r="G35"/>
  <c r="I34"/>
  <c r="G34"/>
  <c r="I33"/>
  <c r="G33"/>
  <c r="I32"/>
  <c r="G32"/>
  <c r="I31"/>
  <c r="G31"/>
  <c r="I7"/>
  <c r="G7"/>
  <c r="I6"/>
  <c r="G6"/>
  <c r="I5"/>
  <c r="G5"/>
  <c r="I17"/>
  <c r="I16"/>
  <c r="I13"/>
  <c r="G13"/>
  <c r="I15"/>
  <c r="G15"/>
  <c r="I14"/>
  <c r="G14"/>
  <c r="I18"/>
  <c r="G18"/>
  <c r="I12"/>
  <c r="G12"/>
  <c r="I10"/>
  <c r="G10"/>
  <c r="I11"/>
  <c r="G11"/>
  <c r="I9"/>
  <c r="G9"/>
  <c r="I19"/>
  <c r="G19"/>
  <c r="I23" i="1"/>
  <c r="G23"/>
  <c r="I20"/>
  <c r="G20"/>
  <c r="I21"/>
  <c r="G21"/>
  <c r="I19"/>
  <c r="G19"/>
  <c r="I15"/>
  <c r="G15"/>
  <c r="I13"/>
  <c r="G13"/>
  <c r="I14"/>
  <c r="G14"/>
  <c r="I12"/>
  <c r="G12"/>
  <c r="I11"/>
  <c r="G11"/>
  <c r="I31"/>
  <c r="G31"/>
  <c r="I30"/>
  <c r="G30"/>
  <c r="I29"/>
  <c r="G29"/>
  <c r="I28"/>
  <c r="G28"/>
  <c r="I32"/>
  <c r="G32"/>
  <c r="I27"/>
  <c r="G27"/>
  <c r="I26"/>
  <c r="G26"/>
  <c r="I25"/>
  <c r="G25"/>
  <c r="I24"/>
  <c r="G24"/>
  <c r="J7" i="2" l="1"/>
  <c r="J41"/>
  <c r="J31"/>
  <c r="J23"/>
  <c r="J10"/>
  <c r="J20"/>
  <c r="J14"/>
  <c r="J16"/>
  <c r="J5"/>
  <c r="J40"/>
  <c r="J25"/>
  <c r="J30"/>
  <c r="J32"/>
  <c r="J34"/>
  <c r="J36"/>
  <c r="J37"/>
  <c r="J9"/>
  <c r="J12"/>
  <c r="J15"/>
  <c r="J17"/>
  <c r="J24"/>
  <c r="J27"/>
  <c r="J22"/>
  <c r="J13"/>
  <c r="J29"/>
  <c r="J12" i="1"/>
  <c r="J13"/>
  <c r="J23"/>
  <c r="J19" i="2"/>
  <c r="J18"/>
  <c r="J6"/>
  <c r="J33"/>
  <c r="J35"/>
  <c r="J38"/>
  <c r="J39"/>
  <c r="J28"/>
  <c r="J11"/>
  <c r="J21"/>
  <c r="J26"/>
  <c r="J11" i="1"/>
  <c r="J27"/>
  <c r="J29"/>
  <c r="J26"/>
  <c r="J24"/>
  <c r="J19"/>
  <c r="J17"/>
  <c r="J32"/>
  <c r="J25"/>
  <c r="J31"/>
  <c r="J21"/>
  <c r="J16"/>
  <c r="J30"/>
  <c r="J20"/>
  <c r="J28"/>
  <c r="J14"/>
  <c r="J15"/>
</calcChain>
</file>

<file path=xl/sharedStrings.xml><?xml version="1.0" encoding="utf-8"?>
<sst xmlns="http://schemas.openxmlformats.org/spreadsheetml/2006/main" count="703" uniqueCount="420">
  <si>
    <t>序号</t>
  </si>
  <si>
    <t>招聘单位</t>
  </si>
  <si>
    <t>学科</t>
  </si>
  <si>
    <t>岗位数</t>
  </si>
  <si>
    <t>姓名</t>
  </si>
  <si>
    <t>笔试成绩</t>
  </si>
  <si>
    <t>面试成绩</t>
  </si>
  <si>
    <t>总分</t>
  </si>
  <si>
    <t>备注</t>
  </si>
  <si>
    <t>原始分</t>
  </si>
  <si>
    <t>折算分</t>
  </si>
  <si>
    <t>游丹</t>
  </si>
  <si>
    <t>龚冯明</t>
  </si>
  <si>
    <t>汪昱</t>
  </si>
  <si>
    <t>邹文敏</t>
  </si>
  <si>
    <t>涂雄敏</t>
  </si>
  <si>
    <t>许瑞婧</t>
  </si>
  <si>
    <t>许莎</t>
  </si>
  <si>
    <t>陈星荷</t>
  </si>
  <si>
    <t>余浪</t>
  </si>
  <si>
    <t>熊雯</t>
  </si>
  <si>
    <t>徐璐</t>
  </si>
  <si>
    <t>刘诗男</t>
  </si>
  <si>
    <t>张妩娟</t>
  </si>
  <si>
    <t>余婷</t>
  </si>
  <si>
    <t>潘云</t>
  </si>
  <si>
    <t>刘艺</t>
  </si>
  <si>
    <t>熊梦月</t>
  </si>
  <si>
    <t>翟钰清</t>
  </si>
  <si>
    <t>涂璐璐</t>
  </si>
  <si>
    <t>余雯</t>
  </si>
  <si>
    <t>周静</t>
  </si>
  <si>
    <t>帅青青</t>
  </si>
  <si>
    <t>陈刘园</t>
  </si>
  <si>
    <t>熊榕榕</t>
  </si>
  <si>
    <t>方童</t>
  </si>
  <si>
    <t>郑绮莹</t>
  </si>
  <si>
    <t>洪丽君</t>
  </si>
  <si>
    <t>黄慧敏</t>
  </si>
  <si>
    <t>杨丽丽</t>
  </si>
  <si>
    <t>叶秀莹</t>
  </si>
  <si>
    <t>罗棋耀</t>
  </si>
  <si>
    <t>陈梦琳</t>
  </si>
  <si>
    <t>涂平</t>
  </si>
  <si>
    <t>金云云</t>
  </si>
  <si>
    <t>胡佳</t>
  </si>
  <si>
    <t>龙坤</t>
  </si>
  <si>
    <t>宋存乾</t>
  </si>
  <si>
    <t>邓文凯</t>
  </si>
  <si>
    <t>李苗</t>
  </si>
  <si>
    <t>高芳</t>
  </si>
  <si>
    <t>周帅敏</t>
  </si>
  <si>
    <t>陈雅文</t>
  </si>
  <si>
    <t>熊芳芳</t>
  </si>
  <si>
    <t>邹甜甜</t>
  </si>
  <si>
    <t>蔡秋虹</t>
  </si>
  <si>
    <t>农村小学</t>
    <phoneticPr fontId="1" type="noConversion"/>
  </si>
  <si>
    <t>龚雨佳</t>
  </si>
  <si>
    <t>邓秋芸</t>
  </si>
  <si>
    <t>刘婷</t>
  </si>
  <si>
    <t>廖霞</t>
  </si>
  <si>
    <t>温馨</t>
  </si>
  <si>
    <t>陶京玖</t>
  </si>
  <si>
    <t>帅淑莹</t>
  </si>
  <si>
    <t>闵芳婷</t>
  </si>
  <si>
    <t>乐国庆</t>
  </si>
  <si>
    <t>余春兰</t>
  </si>
  <si>
    <t>杨笑蓉</t>
  </si>
  <si>
    <t>熊回</t>
  </si>
  <si>
    <t>涂琨</t>
  </si>
  <si>
    <t>于芳玲</t>
  </si>
  <si>
    <t>陈江江</t>
  </si>
  <si>
    <t>杨小颖</t>
  </si>
  <si>
    <t>唐彤</t>
  </si>
  <si>
    <t>万圆</t>
  </si>
  <si>
    <t>谢玉玉</t>
  </si>
  <si>
    <t>邬丽娟</t>
  </si>
  <si>
    <t>龚美玲</t>
  </si>
  <si>
    <t>郭琦</t>
  </si>
  <si>
    <t>金璐</t>
  </si>
  <si>
    <t>鄢雅芳</t>
  </si>
  <si>
    <t>吴欣</t>
  </si>
  <si>
    <t>邹萌</t>
  </si>
  <si>
    <t>朱慧敏</t>
  </si>
  <si>
    <t>喻代芸</t>
  </si>
  <si>
    <t>严丽</t>
  </si>
  <si>
    <t>罗宛非</t>
  </si>
  <si>
    <t>初中化学</t>
  </si>
  <si>
    <t>初中美术</t>
  </si>
  <si>
    <t>初中数学</t>
  </si>
  <si>
    <t>初中体育与健康</t>
  </si>
  <si>
    <t>初中物理</t>
  </si>
  <si>
    <t>初中音乐</t>
  </si>
  <si>
    <t>初中英语</t>
  </si>
  <si>
    <t>初中语文</t>
  </si>
  <si>
    <t>小学数学</t>
  </si>
  <si>
    <t>小学英语</t>
  </si>
  <si>
    <t>小学语文</t>
  </si>
  <si>
    <t>141</t>
    <phoneticPr fontId="1" type="noConversion"/>
  </si>
  <si>
    <t>129</t>
    <phoneticPr fontId="1" type="noConversion"/>
  </si>
  <si>
    <t>119.5</t>
    <phoneticPr fontId="1" type="noConversion"/>
  </si>
  <si>
    <t>176</t>
    <phoneticPr fontId="1" type="noConversion"/>
  </si>
  <si>
    <t>137.5</t>
    <phoneticPr fontId="1" type="noConversion"/>
  </si>
  <si>
    <t>137</t>
    <phoneticPr fontId="1" type="noConversion"/>
  </si>
  <si>
    <t>161.5</t>
    <phoneticPr fontId="1" type="noConversion"/>
  </si>
  <si>
    <t>150</t>
    <phoneticPr fontId="1" type="noConversion"/>
  </si>
  <si>
    <t>149</t>
    <phoneticPr fontId="1" type="noConversion"/>
  </si>
  <si>
    <t>132.5</t>
    <phoneticPr fontId="1" type="noConversion"/>
  </si>
  <si>
    <t>129.5</t>
    <phoneticPr fontId="1" type="noConversion"/>
  </si>
  <si>
    <t>99.5</t>
    <phoneticPr fontId="1" type="noConversion"/>
  </si>
  <si>
    <t>133.5</t>
    <phoneticPr fontId="1" type="noConversion"/>
  </si>
  <si>
    <t>95</t>
    <phoneticPr fontId="1" type="noConversion"/>
  </si>
  <si>
    <t>69.5</t>
    <phoneticPr fontId="1" type="noConversion"/>
  </si>
  <si>
    <t>164</t>
    <phoneticPr fontId="1" type="noConversion"/>
  </si>
  <si>
    <t>162</t>
    <phoneticPr fontId="1" type="noConversion"/>
  </si>
  <si>
    <t>158</t>
    <phoneticPr fontId="1" type="noConversion"/>
  </si>
  <si>
    <t>154.5</t>
    <phoneticPr fontId="1" type="noConversion"/>
  </si>
  <si>
    <t>154</t>
    <phoneticPr fontId="1" type="noConversion"/>
  </si>
  <si>
    <t>150.5</t>
    <phoneticPr fontId="1" type="noConversion"/>
  </si>
  <si>
    <t>147</t>
    <phoneticPr fontId="1" type="noConversion"/>
  </si>
  <si>
    <t>164.5</t>
    <phoneticPr fontId="1" type="noConversion"/>
  </si>
  <si>
    <t>160</t>
    <phoneticPr fontId="1" type="noConversion"/>
  </si>
  <si>
    <t>113.5</t>
    <phoneticPr fontId="1" type="noConversion"/>
  </si>
  <si>
    <t>奉新一中</t>
    <phoneticPr fontId="1" type="noConversion"/>
  </si>
  <si>
    <t>高中英语</t>
    <phoneticPr fontId="2" type="noConversion"/>
  </si>
  <si>
    <t>高中英语</t>
    <phoneticPr fontId="2" type="noConversion"/>
  </si>
  <si>
    <t>高中地理</t>
    <phoneticPr fontId="2" type="noConversion"/>
  </si>
  <si>
    <t>高中生物</t>
    <phoneticPr fontId="2" type="noConversion"/>
  </si>
  <si>
    <t>高中美术</t>
    <phoneticPr fontId="2" type="noConversion"/>
  </si>
  <si>
    <t>奉新四中</t>
    <phoneticPr fontId="1" type="noConversion"/>
  </si>
  <si>
    <t>高中体育与健康</t>
    <phoneticPr fontId="2" type="noConversion"/>
  </si>
  <si>
    <t>城区初中</t>
    <phoneticPr fontId="1" type="noConversion"/>
  </si>
  <si>
    <t>初中语文</t>
    <phoneticPr fontId="2" type="noConversion"/>
  </si>
  <si>
    <t>初中语文</t>
    <phoneticPr fontId="2" type="noConversion"/>
  </si>
  <si>
    <t>初中语文</t>
    <phoneticPr fontId="2" type="noConversion"/>
  </si>
  <si>
    <t>初中音乐</t>
    <phoneticPr fontId="2" type="noConversion"/>
  </si>
  <si>
    <t>初中音乐</t>
    <phoneticPr fontId="2" type="noConversion"/>
  </si>
  <si>
    <t>初中体育与健康</t>
    <phoneticPr fontId="2" type="noConversion"/>
  </si>
  <si>
    <t>农村初中</t>
    <phoneticPr fontId="1" type="noConversion"/>
  </si>
  <si>
    <t>初中数学</t>
    <phoneticPr fontId="2" type="noConversion"/>
  </si>
  <si>
    <t>初中数学</t>
    <phoneticPr fontId="2" type="noConversion"/>
  </si>
  <si>
    <t>初中数学</t>
    <phoneticPr fontId="2" type="noConversion"/>
  </si>
  <si>
    <t>初中物理</t>
    <phoneticPr fontId="2" type="noConversion"/>
  </si>
  <si>
    <t>初中化学</t>
    <phoneticPr fontId="2" type="noConversion"/>
  </si>
  <si>
    <t>农村小学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</si>
  <si>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</si>
  <si>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</si>
  <si>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</si>
  <si>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小学数学</t>
    <phoneticPr fontId="2" type="noConversion"/>
  </si>
  <si>
    <t>小学数学</t>
    <phoneticPr fontId="2" type="noConversion"/>
  </si>
  <si>
    <t>特教学校</t>
    <phoneticPr fontId="1" type="noConversion"/>
  </si>
  <si>
    <t>小学语文</t>
    <phoneticPr fontId="2" type="noConversion"/>
  </si>
  <si>
    <t>城区幼儿园</t>
    <phoneticPr fontId="1" type="noConversion"/>
  </si>
  <si>
    <t>幼儿园</t>
    <phoneticPr fontId="2" type="noConversion"/>
  </si>
  <si>
    <t>幼儿园</t>
    <phoneticPr fontId="2" type="noConversion"/>
  </si>
  <si>
    <t>幼儿园</t>
    <phoneticPr fontId="2" type="noConversion"/>
  </si>
  <si>
    <t>农村幼儿园</t>
    <phoneticPr fontId="1" type="noConversion"/>
  </si>
  <si>
    <t>幼儿园</t>
    <phoneticPr fontId="2" type="noConversion"/>
  </si>
  <si>
    <t>幼儿园</t>
    <phoneticPr fontId="2" type="noConversion"/>
  </si>
  <si>
    <t>农村初中</t>
    <phoneticPr fontId="1" type="noConversion"/>
  </si>
  <si>
    <t>149</t>
    <phoneticPr fontId="1" type="noConversion"/>
  </si>
  <si>
    <t>142.5</t>
    <phoneticPr fontId="1" type="noConversion"/>
  </si>
  <si>
    <t>137.5</t>
    <phoneticPr fontId="1" type="noConversion"/>
  </si>
  <si>
    <t>135</t>
    <phoneticPr fontId="1" type="noConversion"/>
  </si>
  <si>
    <t>133.5</t>
    <phoneticPr fontId="1" type="noConversion"/>
  </si>
  <si>
    <t>169</t>
    <phoneticPr fontId="1" type="noConversion"/>
  </si>
  <si>
    <t>152</t>
    <phoneticPr fontId="1" type="noConversion"/>
  </si>
  <si>
    <t>154.5</t>
    <phoneticPr fontId="1" type="noConversion"/>
  </si>
  <si>
    <t>144</t>
    <phoneticPr fontId="1" type="noConversion"/>
  </si>
  <si>
    <t>2020年奉新县中小学教师（国编）招聘体检人员名单</t>
    <phoneticPr fontId="1" type="noConversion"/>
  </si>
  <si>
    <t>2020年奉新县中小学教师（特岗）招聘体检人员名单</t>
    <phoneticPr fontId="1" type="noConversion"/>
  </si>
  <si>
    <t>奉新县学校招聘签约教师名单</t>
    <phoneticPr fontId="2" type="noConversion"/>
  </si>
  <si>
    <t>2020.8.24</t>
    <phoneticPr fontId="2" type="noConversion"/>
  </si>
  <si>
    <t>一、奉新一中（11人）</t>
    <phoneticPr fontId="2" type="noConversion"/>
  </si>
  <si>
    <t>序号</t>
    <phoneticPr fontId="2" type="noConversion"/>
  </si>
  <si>
    <t>姓 名</t>
    <phoneticPr fontId="2" type="noConversion"/>
  </si>
  <si>
    <t>性别</t>
    <phoneticPr fontId="2" type="noConversion"/>
  </si>
  <si>
    <t>毕业学校</t>
    <phoneticPr fontId="2" type="noConversion"/>
  </si>
  <si>
    <t>学历</t>
    <phoneticPr fontId="2" type="noConversion"/>
  </si>
  <si>
    <t>学科</t>
    <phoneticPr fontId="2" type="noConversion"/>
  </si>
  <si>
    <t>联系电话</t>
    <phoneticPr fontId="2" type="noConversion"/>
  </si>
  <si>
    <t>籍贯</t>
    <phoneticPr fontId="2" type="noConversion"/>
  </si>
  <si>
    <t>身份证号码</t>
    <phoneticPr fontId="2" type="noConversion"/>
  </si>
  <si>
    <t>备注</t>
    <phoneticPr fontId="2" type="noConversion"/>
  </si>
  <si>
    <t>杨舒佳</t>
    <phoneticPr fontId="2" type="noConversion"/>
  </si>
  <si>
    <t>女</t>
    <phoneticPr fontId="2" type="noConversion"/>
  </si>
  <si>
    <t>江西师范大学</t>
    <phoneticPr fontId="2" type="noConversion"/>
  </si>
  <si>
    <t>本科</t>
    <phoneticPr fontId="2" type="noConversion"/>
  </si>
  <si>
    <t>英语</t>
    <phoneticPr fontId="2" type="noConversion"/>
  </si>
  <si>
    <t>18379989606</t>
    <phoneticPr fontId="2" type="noConversion"/>
  </si>
  <si>
    <t>江西奉新</t>
    <phoneticPr fontId="2" type="noConversion"/>
  </si>
  <si>
    <t>362226199812042724</t>
    <phoneticPr fontId="2" type="noConversion"/>
  </si>
  <si>
    <t>2019.11.15</t>
    <phoneticPr fontId="2" type="noConversion"/>
  </si>
  <si>
    <t>龚冯星</t>
    <phoneticPr fontId="2" type="noConversion"/>
  </si>
  <si>
    <t>赣南师范大学</t>
    <phoneticPr fontId="2" type="noConversion"/>
  </si>
  <si>
    <t>18870528655</t>
    <phoneticPr fontId="2" type="noConversion"/>
  </si>
  <si>
    <t>36222619980501002X</t>
    <phoneticPr fontId="2" type="noConversion"/>
  </si>
  <si>
    <t>黄文祥</t>
    <phoneticPr fontId="2" type="noConversion"/>
  </si>
  <si>
    <t>男</t>
    <phoneticPr fontId="2" type="noConversion"/>
  </si>
  <si>
    <t>历史</t>
    <phoneticPr fontId="2" type="noConversion"/>
  </si>
  <si>
    <t>13065119958</t>
    <phoneticPr fontId="2" type="noConversion"/>
  </si>
  <si>
    <t>江西兴国</t>
    <phoneticPr fontId="2" type="noConversion"/>
  </si>
  <si>
    <t>360732199408205811</t>
    <phoneticPr fontId="2" type="noConversion"/>
  </si>
  <si>
    <t>梁俊辉</t>
    <phoneticPr fontId="2" type="noConversion"/>
  </si>
  <si>
    <t>上饶师范学院</t>
    <phoneticPr fontId="2" type="noConversion"/>
  </si>
  <si>
    <t>地理</t>
    <phoneticPr fontId="2" type="noConversion"/>
  </si>
  <si>
    <t>15179724206</t>
    <phoneticPr fontId="2" type="noConversion"/>
  </si>
  <si>
    <t>江西瑞金</t>
    <phoneticPr fontId="2" type="noConversion"/>
  </si>
  <si>
    <t>360781199611094296</t>
    <phoneticPr fontId="2" type="noConversion"/>
  </si>
  <si>
    <t>徐思雨</t>
    <phoneticPr fontId="2" type="noConversion"/>
  </si>
  <si>
    <t>政治</t>
    <phoneticPr fontId="2" type="noConversion"/>
  </si>
  <si>
    <t>18720044302</t>
    <phoneticPr fontId="2" type="noConversion"/>
  </si>
  <si>
    <t>362226199604150624</t>
    <phoneticPr fontId="2" type="noConversion"/>
  </si>
  <si>
    <t>陈福新</t>
    <phoneticPr fontId="2" type="noConversion"/>
  </si>
  <si>
    <t>15770983668</t>
    <phoneticPr fontId="2" type="noConversion"/>
  </si>
  <si>
    <t>363226199802261528</t>
    <phoneticPr fontId="2" type="noConversion"/>
  </si>
  <si>
    <t>邓双双</t>
    <phoneticPr fontId="2" type="noConversion"/>
  </si>
  <si>
    <t>江西科技师范大学</t>
    <phoneticPr fontId="2" type="noConversion"/>
  </si>
  <si>
    <t>数学</t>
    <phoneticPr fontId="2" type="noConversion"/>
  </si>
  <si>
    <t>15797902524</t>
    <phoneticPr fontId="2" type="noConversion"/>
  </si>
  <si>
    <t>362226199709081821</t>
    <phoneticPr fontId="2" type="noConversion"/>
  </si>
  <si>
    <t>吴璟</t>
    <phoneticPr fontId="2" type="noConversion"/>
  </si>
  <si>
    <t>18379900561</t>
    <phoneticPr fontId="2" type="noConversion"/>
  </si>
  <si>
    <t>江西上饶</t>
    <phoneticPr fontId="2" type="noConversion"/>
  </si>
  <si>
    <t>362302199701121010</t>
    <phoneticPr fontId="2" type="noConversion"/>
  </si>
  <si>
    <t>熊梦玲</t>
    <phoneticPr fontId="2" type="noConversion"/>
  </si>
  <si>
    <t>生物</t>
    <phoneticPr fontId="2" type="noConversion"/>
  </si>
  <si>
    <t>18270518055</t>
    <phoneticPr fontId="2" type="noConversion"/>
  </si>
  <si>
    <t>36222619980826122X</t>
    <phoneticPr fontId="2" type="noConversion"/>
  </si>
  <si>
    <t>钟业甜</t>
    <phoneticPr fontId="2" type="noConversion"/>
  </si>
  <si>
    <t>15797934590</t>
    <phoneticPr fontId="2" type="noConversion"/>
  </si>
  <si>
    <t>江西赣州</t>
    <phoneticPr fontId="2" type="noConversion"/>
  </si>
  <si>
    <t>360782199808260223</t>
    <phoneticPr fontId="2" type="noConversion"/>
  </si>
  <si>
    <t>邓镖</t>
    <phoneticPr fontId="2" type="noConversion"/>
  </si>
  <si>
    <t>男</t>
    <phoneticPr fontId="2" type="noConversion"/>
  </si>
  <si>
    <t>赣南师范大学</t>
    <phoneticPr fontId="2" type="noConversion"/>
  </si>
  <si>
    <t>本科</t>
    <phoneticPr fontId="2" type="noConversion"/>
  </si>
  <si>
    <t>生物</t>
    <phoneticPr fontId="2" type="noConversion"/>
  </si>
  <si>
    <t>13426533169</t>
    <phoneticPr fontId="2" type="noConversion"/>
  </si>
  <si>
    <t>江西抚州</t>
    <phoneticPr fontId="2" type="noConversion"/>
  </si>
  <si>
    <t>362502199802201854</t>
    <phoneticPr fontId="2" type="noConversion"/>
  </si>
  <si>
    <t>二、奉新县冶城职校（9人）</t>
    <phoneticPr fontId="2" type="noConversion"/>
  </si>
  <si>
    <t>彭云霞</t>
    <phoneticPr fontId="2" type="noConversion"/>
  </si>
  <si>
    <t>女</t>
    <phoneticPr fontId="2" type="noConversion"/>
  </si>
  <si>
    <t>江西师范大学科学技术学院</t>
    <phoneticPr fontId="2" type="noConversion"/>
  </si>
  <si>
    <t>奉新</t>
    <phoneticPr fontId="2" type="noConversion"/>
  </si>
  <si>
    <t>362226199709190024</t>
    <phoneticPr fontId="2" type="noConversion"/>
  </si>
  <si>
    <t>2019.11.26</t>
  </si>
  <si>
    <t>刘玲</t>
    <phoneticPr fontId="2" type="noConversion"/>
  </si>
  <si>
    <t>江西科技师范大学</t>
    <phoneticPr fontId="2" type="noConversion"/>
  </si>
  <si>
    <t>中职学前教育</t>
    <phoneticPr fontId="2" type="noConversion"/>
  </si>
  <si>
    <t>362226199808310327</t>
    <phoneticPr fontId="2" type="noConversion"/>
  </si>
  <si>
    <t>熊玉云</t>
    <phoneticPr fontId="2" type="noConversion"/>
  </si>
  <si>
    <t>天津职业技术师范大学</t>
    <phoneticPr fontId="2" type="noConversion"/>
  </si>
  <si>
    <t>中职计算机</t>
    <phoneticPr fontId="2" type="noConversion"/>
  </si>
  <si>
    <t>362226199803221229</t>
    <phoneticPr fontId="2" type="noConversion"/>
  </si>
  <si>
    <t>彭雪琳</t>
    <phoneticPr fontId="2" type="noConversion"/>
  </si>
  <si>
    <t>中职电工电子</t>
    <phoneticPr fontId="2" type="noConversion"/>
  </si>
  <si>
    <t>362226199612152427</t>
    <phoneticPr fontId="2" type="noConversion"/>
  </si>
  <si>
    <t>余露</t>
    <phoneticPr fontId="2" type="noConversion"/>
  </si>
  <si>
    <t>362226199609240629</t>
    <phoneticPr fontId="2" type="noConversion"/>
  </si>
  <si>
    <t>宗艳艳</t>
    <phoneticPr fontId="2" type="noConversion"/>
  </si>
  <si>
    <t>高中音乐</t>
    <phoneticPr fontId="2" type="noConversion"/>
  </si>
  <si>
    <t>362202199709258120</t>
    <phoneticPr fontId="2" type="noConversion"/>
  </si>
  <si>
    <t>帅慧琳</t>
    <phoneticPr fontId="2" type="noConversion"/>
  </si>
  <si>
    <t>广西民族师范学院</t>
    <phoneticPr fontId="2" type="noConversion"/>
  </si>
  <si>
    <t>计算机应用</t>
    <phoneticPr fontId="2" type="noConversion"/>
  </si>
  <si>
    <t>362226199807010023</t>
    <phoneticPr fontId="2" type="noConversion"/>
  </si>
  <si>
    <t>2020.4.10</t>
    <phoneticPr fontId="2" type="noConversion"/>
  </si>
  <si>
    <t>彭明凯</t>
    <phoneticPr fontId="2" type="noConversion"/>
  </si>
  <si>
    <t>音乐</t>
    <phoneticPr fontId="2" type="noConversion"/>
  </si>
  <si>
    <t>362226199702134513</t>
    <phoneticPr fontId="2" type="noConversion"/>
  </si>
  <si>
    <t>陈勇强</t>
    <phoneticPr fontId="2" type="noConversion"/>
  </si>
  <si>
    <t>宜春学院</t>
    <phoneticPr fontId="2" type="noConversion"/>
  </si>
  <si>
    <t>赣州</t>
    <phoneticPr fontId="2" type="noConversion"/>
  </si>
  <si>
    <t>360723199801250014</t>
    <phoneticPr fontId="2" type="noConversion"/>
  </si>
  <si>
    <t>三、奉新四中（34人）</t>
    <phoneticPr fontId="2" type="noConversion"/>
  </si>
  <si>
    <t>肖开心</t>
  </si>
  <si>
    <t>女</t>
  </si>
  <si>
    <t>江西师范大学</t>
  </si>
  <si>
    <t>本科</t>
  </si>
  <si>
    <t>地理教学</t>
  </si>
  <si>
    <t>15770995539</t>
  </si>
  <si>
    <t>江西靖安</t>
  </si>
  <si>
    <t>362232199708100426</t>
  </si>
  <si>
    <t>甘云燕</t>
  </si>
  <si>
    <t>杭州师范大学</t>
  </si>
  <si>
    <t>硕士</t>
  </si>
  <si>
    <t>历史教学</t>
  </si>
  <si>
    <t>19857106087</t>
  </si>
  <si>
    <t>江西高安</t>
  </si>
  <si>
    <t>362204199501220521</t>
  </si>
  <si>
    <t>宋玉婷</t>
  </si>
  <si>
    <t>江西科技师范大学</t>
  </si>
  <si>
    <t>13097217910</t>
  </si>
  <si>
    <t>江西奉新</t>
  </si>
  <si>
    <t>362226199803270063</t>
  </si>
  <si>
    <t>徐欣</t>
  </si>
  <si>
    <t>重庆师范大学</t>
  </si>
  <si>
    <t>美术教学</t>
  </si>
  <si>
    <t>18883714359</t>
  </si>
  <si>
    <t>江西宜春</t>
  </si>
  <si>
    <t>362226199610151826</t>
  </si>
  <si>
    <t>温怡琳</t>
  </si>
  <si>
    <t>生物教学</t>
  </si>
  <si>
    <t>15083599873</t>
  </si>
  <si>
    <t>江西赣州</t>
  </si>
  <si>
    <t>360730199808191727</t>
  </si>
  <si>
    <t>赵奕敏</t>
  </si>
  <si>
    <t>18770906536</t>
  </si>
  <si>
    <t>江西新余</t>
  </si>
  <si>
    <t>360521199607192021</t>
  </si>
  <si>
    <t>魏冰清</t>
  </si>
  <si>
    <t>赣南师范大学</t>
  </si>
  <si>
    <t>数学教学</t>
  </si>
  <si>
    <t>18279007466</t>
  </si>
  <si>
    <t>江西丰城</t>
  </si>
  <si>
    <t>360981199810137042</t>
  </si>
  <si>
    <t>涂金燕</t>
  </si>
  <si>
    <t>18770503668</t>
  </si>
  <si>
    <t>362226199612220629</t>
  </si>
  <si>
    <t>徐小寒</t>
  </si>
  <si>
    <t>17746642689</t>
  </si>
  <si>
    <t>362226199708210927</t>
  </si>
  <si>
    <t>梁晟</t>
  </si>
  <si>
    <t>男</t>
  </si>
  <si>
    <t>15179442328</t>
  </si>
  <si>
    <t>江西抚州</t>
  </si>
  <si>
    <t>362531199901170012</t>
  </si>
  <si>
    <t>万弯</t>
  </si>
  <si>
    <t>18279441211</t>
  </si>
  <si>
    <t>362531199810180020</t>
  </si>
  <si>
    <t>冯盼盼</t>
  </si>
  <si>
    <t>15979985854</t>
  </si>
  <si>
    <t>江西九江</t>
  </si>
  <si>
    <t>360428199703010426</t>
  </si>
  <si>
    <t>宁秋礼</t>
  </si>
  <si>
    <t>18322850812</t>
  </si>
  <si>
    <t>江西景德镇</t>
  </si>
  <si>
    <t>360222199711206411</t>
  </si>
  <si>
    <t>黄明亮</t>
  </si>
  <si>
    <t>体育教学</t>
  </si>
  <si>
    <t>15779333621</t>
  </si>
  <si>
    <t>江西玉山</t>
  </si>
  <si>
    <t>362323199611102512</t>
  </si>
  <si>
    <t>赖金勋</t>
  </si>
  <si>
    <t>18897974930</t>
  </si>
  <si>
    <t>360726199808284312</t>
  </si>
  <si>
    <t>涂青</t>
  </si>
  <si>
    <t>首都体育学院</t>
  </si>
  <si>
    <t>15810839168</t>
  </si>
  <si>
    <t>36222619970311002X</t>
  </si>
  <si>
    <t>孙晔</t>
  </si>
  <si>
    <t>河北科技师范学院</t>
  </si>
  <si>
    <t>物理教学</t>
  </si>
  <si>
    <t>18322936246</t>
  </si>
  <si>
    <t>安徽庐江</t>
  </si>
  <si>
    <t>362226199811164527</t>
  </si>
  <si>
    <t>勒应弟</t>
  </si>
  <si>
    <t>上饶师范学院</t>
  </si>
  <si>
    <t>18702615630</t>
  </si>
  <si>
    <t>360425199711227028</t>
  </si>
  <si>
    <t>李彩虹</t>
  </si>
  <si>
    <t>音乐教学</t>
  </si>
  <si>
    <t>18879500954</t>
  </si>
  <si>
    <t>362226199905040920</t>
  </si>
  <si>
    <t>喻璆</t>
  </si>
  <si>
    <t>英语教学</t>
  </si>
  <si>
    <t>15879068268</t>
  </si>
  <si>
    <t>江西南昌</t>
  </si>
  <si>
    <t>360121199811100022</t>
  </si>
  <si>
    <t>杨薇</t>
  </si>
  <si>
    <t>18702511298</t>
  </si>
  <si>
    <t>江西吉水</t>
  </si>
  <si>
    <t>362422199604140069</t>
  </si>
  <si>
    <t>肖沥雯</t>
  </si>
  <si>
    <t>宜春学院</t>
  </si>
  <si>
    <t>18279506256</t>
  </si>
  <si>
    <t>362226199703140026</t>
  </si>
  <si>
    <t>郭凌宇</t>
  </si>
  <si>
    <t>15279587903</t>
  </si>
  <si>
    <t>36222619970429422X</t>
  </si>
  <si>
    <t>李锦亮</t>
  </si>
  <si>
    <t>13576771194</t>
  </si>
  <si>
    <t>360722199702106037</t>
  </si>
  <si>
    <t>缪思雨</t>
  </si>
  <si>
    <t>17746647473</t>
  </si>
  <si>
    <t>江西上饶</t>
  </si>
  <si>
    <t>362321199703168321</t>
  </si>
  <si>
    <t>章芳</t>
  </si>
  <si>
    <t>15979180973</t>
  </si>
  <si>
    <t>360123199706212420</t>
  </si>
  <si>
    <t>丁冀荣</t>
  </si>
  <si>
    <t>语文教学</t>
  </si>
  <si>
    <t>15079081876</t>
  </si>
  <si>
    <t>36012219960106033X</t>
  </si>
  <si>
    <t>熊 婷</t>
  </si>
  <si>
    <t xml:space="preserve">江西师范大学 </t>
  </si>
  <si>
    <t>13576090635</t>
  </si>
  <si>
    <t>362226199510280647</t>
  </si>
  <si>
    <t>余欢</t>
  </si>
  <si>
    <t>17746649071</t>
  </si>
  <si>
    <t>362226199810120020</t>
  </si>
  <si>
    <t>詹陶文</t>
  </si>
  <si>
    <t>15779594505</t>
  </si>
  <si>
    <t>360502199801203610</t>
  </si>
  <si>
    <t>余泽乾</t>
  </si>
  <si>
    <t>18370509289</t>
  </si>
  <si>
    <t>362226199602242111</t>
  </si>
  <si>
    <t>刘星峰</t>
  </si>
  <si>
    <t>13766432548</t>
  </si>
  <si>
    <t>362226199709263019</t>
  </si>
  <si>
    <t>龚淑玲</t>
  </si>
  <si>
    <t>闽南师范大学</t>
  </si>
  <si>
    <t>15919841552</t>
  </si>
  <si>
    <t>362226199408201228</t>
  </si>
  <si>
    <t>杨娇娇</t>
  </si>
  <si>
    <t>政治教学</t>
  </si>
  <si>
    <t>15797905598</t>
  </si>
  <si>
    <t>362226199407161260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</si>
</sst>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1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3" applyNumberFormat="1" applyFont="1" applyBorder="1" applyAlignment="1">
      <alignment horizontal="center" vertical="center" shrinkToFit="1"/>
    </xf>
    <xf numFmtId="49" fontId="8" fillId="0" borderId="1" xfId="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49" fontId="5" fillId="0" borderId="1" xfId="1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1" fontId="4" fillId="0" borderId="1" xfId="15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Alignment="1">
      <alignment vertical="center" shrinkToFit="1"/>
    </xf>
  </cellXfs>
  <cellStyles count="16">
    <cellStyle name="常规" xfId="0" builtinId="0"/>
    <cellStyle name="常规 10" xfId="1"/>
    <cellStyle name="常规 11" xfId="2"/>
    <cellStyle name="常规 12" xfId="3"/>
    <cellStyle name="常规 13" xfId="4"/>
    <cellStyle name="常规 15" xfId="13"/>
    <cellStyle name="常规 2" xfId="5"/>
    <cellStyle name="常规 2 2 2" xfId="14"/>
    <cellStyle name="常规 3" xfId="6"/>
    <cellStyle name="常规 4" xfId="7"/>
    <cellStyle name="常规 4 2" xfId="15"/>
    <cellStyle name="常规 5" xfId="8"/>
    <cellStyle name="常规 6" xfId="9"/>
    <cellStyle name="常规 7" xfId="10"/>
    <cellStyle name="常规 8" xfId="11"/>
    <cellStyle name="常规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85" zoomScaleNormal="85" workbookViewId="0">
      <pane xSplit="5" ySplit="4" topLeftCell="F5" activePane="bottomRight" state="frozen"/>
      <selection activeCell="L3" sqref="A3:XFD4"/>
      <selection pane="topRight" activeCell="L3" sqref="A3:XFD4"/>
      <selection pane="bottomLeft" activeCell="L3" sqref="A3:XFD4"/>
      <selection pane="bottomRight" activeCell="L17" sqref="L17"/>
    </sheetView>
  </sheetViews>
  <sheetFormatPr defaultColWidth="9" defaultRowHeight="14.4"/>
  <cols>
    <col min="1" max="1" width="5" style="2" customWidth="1"/>
    <col min="2" max="2" width="11.33203125" style="2" customWidth="1"/>
    <col min="3" max="3" width="12" style="3" customWidth="1"/>
    <col min="4" max="4" width="5.88671875" style="2" customWidth="1"/>
    <col min="5" max="5" width="9.33203125" style="2" customWidth="1"/>
    <col min="6" max="7" width="7.44140625" style="2" customWidth="1"/>
    <col min="8" max="8" width="7.44140625" style="4" customWidth="1"/>
    <col min="9" max="9" width="7.44140625" style="2" customWidth="1"/>
    <col min="10" max="10" width="8.77734375" style="2" customWidth="1"/>
    <col min="11" max="11" width="5.6640625" style="2" customWidth="1"/>
    <col min="12" max="16384" width="9" style="2"/>
  </cols>
  <sheetData>
    <row r="1" spans="1:11" ht="28.5" customHeight="1">
      <c r="A1" s="23" t="s">
        <v>169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25" customHeight="1">
      <c r="J2" s="25">
        <v>44067</v>
      </c>
      <c r="K2" s="25"/>
    </row>
    <row r="3" spans="1:11" s="5" customFormat="1" ht="15.6" customHeight="1">
      <c r="A3" s="22" t="s">
        <v>0</v>
      </c>
      <c r="B3" s="22" t="s">
        <v>1</v>
      </c>
      <c r="C3" s="26" t="s">
        <v>2</v>
      </c>
      <c r="D3" s="22" t="s">
        <v>3</v>
      </c>
      <c r="E3" s="22" t="s">
        <v>4</v>
      </c>
      <c r="F3" s="22" t="s">
        <v>5</v>
      </c>
      <c r="G3" s="22"/>
      <c r="H3" s="22" t="s">
        <v>6</v>
      </c>
      <c r="I3" s="22"/>
      <c r="J3" s="22" t="s">
        <v>7</v>
      </c>
      <c r="K3" s="22" t="s">
        <v>8</v>
      </c>
    </row>
    <row r="4" spans="1:11" s="5" customFormat="1" ht="15.6" customHeight="1">
      <c r="A4" s="22"/>
      <c r="B4" s="22"/>
      <c r="C4" s="26"/>
      <c r="D4" s="22"/>
      <c r="E4" s="22"/>
      <c r="F4" s="6" t="s">
        <v>9</v>
      </c>
      <c r="G4" s="6" t="s">
        <v>10</v>
      </c>
      <c r="H4" s="6" t="s">
        <v>9</v>
      </c>
      <c r="I4" s="6" t="s">
        <v>10</v>
      </c>
      <c r="J4" s="22"/>
      <c r="K4" s="22"/>
    </row>
    <row r="5" spans="1:11" ht="18.600000000000001" customHeight="1">
      <c r="A5" s="7">
        <v>1</v>
      </c>
      <c r="B5" s="27" t="s">
        <v>123</v>
      </c>
      <c r="C5" s="8" t="s">
        <v>124</v>
      </c>
      <c r="D5" s="27">
        <v>2</v>
      </c>
      <c r="E5" s="9" t="s">
        <v>17</v>
      </c>
      <c r="F5" s="10">
        <v>147</v>
      </c>
      <c r="G5" s="11">
        <f>F5/4</f>
        <v>36.75</v>
      </c>
      <c r="H5" s="11">
        <v>83.67</v>
      </c>
      <c r="I5" s="11">
        <f t="shared" ref="I5:I6" si="0">H5/2</f>
        <v>41.835000000000001</v>
      </c>
      <c r="J5" s="11">
        <f>SUM(G5,I5)</f>
        <v>78.585000000000008</v>
      </c>
      <c r="K5" s="7"/>
    </row>
    <row r="6" spans="1:11" ht="18.600000000000001" customHeight="1">
      <c r="A6" s="7">
        <v>2</v>
      </c>
      <c r="B6" s="27"/>
      <c r="C6" s="8" t="s">
        <v>125</v>
      </c>
      <c r="D6" s="27"/>
      <c r="E6" s="9" t="s">
        <v>44</v>
      </c>
      <c r="F6" s="10">
        <v>149</v>
      </c>
      <c r="G6" s="11">
        <f t="shared" ref="G6" si="1">F6/4</f>
        <v>37.25</v>
      </c>
      <c r="H6" s="11">
        <v>82.67</v>
      </c>
      <c r="I6" s="11">
        <f t="shared" si="0"/>
        <v>41.335000000000001</v>
      </c>
      <c r="J6" s="11">
        <f t="shared" ref="J6" si="2">SUM(G6,I6)</f>
        <v>78.585000000000008</v>
      </c>
      <c r="K6" s="7"/>
    </row>
    <row r="7" spans="1:11" ht="18.600000000000001" customHeight="1">
      <c r="A7" s="7">
        <v>3</v>
      </c>
      <c r="B7" s="27"/>
      <c r="C7" s="8" t="s">
        <v>126</v>
      </c>
      <c r="D7" s="12">
        <v>1</v>
      </c>
      <c r="E7" s="9" t="s">
        <v>45</v>
      </c>
      <c r="F7" s="10">
        <v>138</v>
      </c>
      <c r="G7" s="11">
        <f t="shared" ref="G7:G8" si="3">F7/4</f>
        <v>34.5</v>
      </c>
      <c r="H7" s="11">
        <v>76.2</v>
      </c>
      <c r="I7" s="11">
        <f t="shared" ref="I7:I8" si="4">H7/2</f>
        <v>38.1</v>
      </c>
      <c r="J7" s="11">
        <f t="shared" ref="J7:J9" si="5">SUM(G7,I7)</f>
        <v>72.599999999999994</v>
      </c>
      <c r="K7" s="7"/>
    </row>
    <row r="8" spans="1:11" ht="18.600000000000001" customHeight="1">
      <c r="A8" s="7">
        <v>4</v>
      </c>
      <c r="B8" s="27"/>
      <c r="C8" s="8" t="s">
        <v>127</v>
      </c>
      <c r="D8" s="12">
        <v>1</v>
      </c>
      <c r="E8" s="9" t="s">
        <v>46</v>
      </c>
      <c r="F8" s="10">
        <v>106</v>
      </c>
      <c r="G8" s="11">
        <f t="shared" si="3"/>
        <v>26.5</v>
      </c>
      <c r="H8" s="11">
        <v>71.5</v>
      </c>
      <c r="I8" s="11">
        <f t="shared" si="4"/>
        <v>35.75</v>
      </c>
      <c r="J8" s="11">
        <f t="shared" si="5"/>
        <v>62.25</v>
      </c>
      <c r="K8" s="7"/>
    </row>
    <row r="9" spans="1:11" ht="18.600000000000001" customHeight="1">
      <c r="A9" s="7">
        <v>5</v>
      </c>
      <c r="B9" s="27"/>
      <c r="C9" s="8" t="s">
        <v>128</v>
      </c>
      <c r="D9" s="12">
        <v>1</v>
      </c>
      <c r="E9" s="9" t="s">
        <v>47</v>
      </c>
      <c r="F9" s="10">
        <v>157</v>
      </c>
      <c r="G9" s="11">
        <f>F9/5</f>
        <v>31.4</v>
      </c>
      <c r="H9" s="11">
        <v>86.98</v>
      </c>
      <c r="I9" s="11">
        <f t="shared" ref="I9" si="6">H9*0.6</f>
        <v>52.188000000000002</v>
      </c>
      <c r="J9" s="11">
        <f t="shared" si="5"/>
        <v>83.587999999999994</v>
      </c>
      <c r="K9" s="7"/>
    </row>
    <row r="10" spans="1:11" ht="18.600000000000001" customHeight="1">
      <c r="A10" s="7">
        <v>6</v>
      </c>
      <c r="B10" s="12" t="s">
        <v>129</v>
      </c>
      <c r="C10" s="8" t="s">
        <v>130</v>
      </c>
      <c r="D10" s="12">
        <v>1</v>
      </c>
      <c r="E10" s="9" t="s">
        <v>48</v>
      </c>
      <c r="F10" s="10">
        <v>102.5</v>
      </c>
      <c r="G10" s="11">
        <f t="shared" ref="G10" si="7">F10/5</f>
        <v>20.5</v>
      </c>
      <c r="H10" s="11">
        <v>85.1</v>
      </c>
      <c r="I10" s="11">
        <f>H10*0.6</f>
        <v>51.059999999999995</v>
      </c>
      <c r="J10" s="11">
        <f t="shared" ref="J10" si="8">SUM(G10,I10)</f>
        <v>71.56</v>
      </c>
      <c r="K10" s="7"/>
    </row>
    <row r="11" spans="1:11" ht="18.600000000000001" customHeight="1">
      <c r="A11" s="7">
        <v>7</v>
      </c>
      <c r="B11" s="27" t="s">
        <v>131</v>
      </c>
      <c r="C11" s="8" t="s">
        <v>132</v>
      </c>
      <c r="D11" s="27">
        <v>5</v>
      </c>
      <c r="E11" s="9" t="s">
        <v>16</v>
      </c>
      <c r="F11" s="10">
        <v>163</v>
      </c>
      <c r="G11" s="11">
        <f t="shared" ref="G11:G15" si="9">F11/4</f>
        <v>40.75</v>
      </c>
      <c r="H11" s="11">
        <v>85.83</v>
      </c>
      <c r="I11" s="11">
        <f t="shared" ref="I11:I15" si="10">H11/2</f>
        <v>42.914999999999999</v>
      </c>
      <c r="J11" s="11">
        <f t="shared" ref="J11:J15" si="11">SUM(G11,I11)</f>
        <v>83.664999999999992</v>
      </c>
      <c r="K11" s="7"/>
    </row>
    <row r="12" spans="1:11" ht="18.600000000000001" customHeight="1">
      <c r="A12" s="7">
        <v>8</v>
      </c>
      <c r="B12" s="27"/>
      <c r="C12" s="8" t="s">
        <v>133</v>
      </c>
      <c r="D12" s="27"/>
      <c r="E12" s="9" t="s">
        <v>11</v>
      </c>
      <c r="F12" s="10">
        <v>155</v>
      </c>
      <c r="G12" s="11">
        <f t="shared" si="9"/>
        <v>38.75</v>
      </c>
      <c r="H12" s="11">
        <v>86.43</v>
      </c>
      <c r="I12" s="11">
        <f t="shared" si="10"/>
        <v>43.215000000000003</v>
      </c>
      <c r="J12" s="11">
        <f t="shared" si="11"/>
        <v>81.965000000000003</v>
      </c>
      <c r="K12" s="7"/>
    </row>
    <row r="13" spans="1:11" ht="18.600000000000001" customHeight="1">
      <c r="A13" s="7">
        <v>9</v>
      </c>
      <c r="B13" s="27"/>
      <c r="C13" s="8" t="s">
        <v>133</v>
      </c>
      <c r="D13" s="27"/>
      <c r="E13" s="9" t="s">
        <v>35</v>
      </c>
      <c r="F13" s="10">
        <v>153</v>
      </c>
      <c r="G13" s="11">
        <f t="shared" si="9"/>
        <v>38.25</v>
      </c>
      <c r="H13" s="11">
        <v>86.67</v>
      </c>
      <c r="I13" s="11">
        <f t="shared" si="10"/>
        <v>43.335000000000001</v>
      </c>
      <c r="J13" s="11">
        <f t="shared" si="11"/>
        <v>81.585000000000008</v>
      </c>
      <c r="K13" s="7"/>
    </row>
    <row r="14" spans="1:11" ht="18.600000000000001" customHeight="1">
      <c r="A14" s="7">
        <v>10</v>
      </c>
      <c r="B14" s="27"/>
      <c r="C14" s="8" t="s">
        <v>133</v>
      </c>
      <c r="D14" s="27"/>
      <c r="E14" s="9" t="s">
        <v>34</v>
      </c>
      <c r="F14" s="10">
        <v>153.5</v>
      </c>
      <c r="G14" s="11">
        <f t="shared" si="9"/>
        <v>38.375</v>
      </c>
      <c r="H14" s="11">
        <v>83.6</v>
      </c>
      <c r="I14" s="11">
        <f t="shared" si="10"/>
        <v>41.8</v>
      </c>
      <c r="J14" s="11">
        <f t="shared" si="11"/>
        <v>80.174999999999997</v>
      </c>
      <c r="K14" s="7"/>
    </row>
    <row r="15" spans="1:11" ht="18.600000000000001" customHeight="1">
      <c r="A15" s="7">
        <v>11</v>
      </c>
      <c r="B15" s="27"/>
      <c r="C15" s="8" t="s">
        <v>134</v>
      </c>
      <c r="D15" s="27"/>
      <c r="E15" s="9" t="s">
        <v>36</v>
      </c>
      <c r="F15" s="10">
        <v>149.5</v>
      </c>
      <c r="G15" s="11">
        <f t="shared" si="9"/>
        <v>37.375</v>
      </c>
      <c r="H15" s="11">
        <v>84.9</v>
      </c>
      <c r="I15" s="11">
        <f t="shared" si="10"/>
        <v>42.45</v>
      </c>
      <c r="J15" s="11">
        <f t="shared" si="11"/>
        <v>79.825000000000003</v>
      </c>
      <c r="K15" s="7"/>
    </row>
    <row r="16" spans="1:11" ht="18.600000000000001" customHeight="1">
      <c r="A16" s="7">
        <v>12</v>
      </c>
      <c r="B16" s="27"/>
      <c r="C16" s="8" t="s">
        <v>135</v>
      </c>
      <c r="D16" s="27">
        <v>2</v>
      </c>
      <c r="E16" s="9" t="s">
        <v>41</v>
      </c>
      <c r="F16" s="10">
        <v>153</v>
      </c>
      <c r="G16" s="11">
        <f>F16/5</f>
        <v>30.6</v>
      </c>
      <c r="H16" s="11">
        <v>84.93</v>
      </c>
      <c r="I16" s="11">
        <f>H16*0.6</f>
        <v>50.958000000000006</v>
      </c>
      <c r="J16" s="11">
        <f t="shared" ref="J16:J18" si="12">SUM(G16,I16)</f>
        <v>81.558000000000007</v>
      </c>
      <c r="K16" s="7"/>
    </row>
    <row r="17" spans="1:11" ht="18.600000000000001" customHeight="1">
      <c r="A17" s="7">
        <v>13</v>
      </c>
      <c r="B17" s="27"/>
      <c r="C17" s="8" t="s">
        <v>136</v>
      </c>
      <c r="D17" s="27"/>
      <c r="E17" s="9" t="s">
        <v>42</v>
      </c>
      <c r="F17" s="10">
        <v>126.5</v>
      </c>
      <c r="G17" s="11">
        <f t="shared" ref="G17:G18" si="13">F17/5</f>
        <v>25.3</v>
      </c>
      <c r="H17" s="11">
        <v>86.91</v>
      </c>
      <c r="I17" s="11">
        <f t="shared" ref="I17:I18" si="14">H17*0.6</f>
        <v>52.145999999999994</v>
      </c>
      <c r="J17" s="11">
        <f t="shared" si="12"/>
        <v>77.445999999999998</v>
      </c>
      <c r="K17" s="7"/>
    </row>
    <row r="18" spans="1:11" ht="18.600000000000001" customHeight="1">
      <c r="A18" s="7">
        <v>14</v>
      </c>
      <c r="B18" s="27"/>
      <c r="C18" s="8" t="s">
        <v>137</v>
      </c>
      <c r="D18" s="12">
        <v>1</v>
      </c>
      <c r="E18" s="9" t="s">
        <v>43</v>
      </c>
      <c r="F18" s="10">
        <v>135</v>
      </c>
      <c r="G18" s="11">
        <f t="shared" si="13"/>
        <v>27</v>
      </c>
      <c r="H18" s="11">
        <v>81.680000000000007</v>
      </c>
      <c r="I18" s="11">
        <f t="shared" si="14"/>
        <v>49.008000000000003</v>
      </c>
      <c r="J18" s="11">
        <f t="shared" si="12"/>
        <v>76.00800000000001</v>
      </c>
      <c r="K18" s="7"/>
    </row>
    <row r="19" spans="1:11" ht="18.600000000000001" customHeight="1">
      <c r="A19" s="7">
        <v>15</v>
      </c>
      <c r="B19" s="27" t="s">
        <v>138</v>
      </c>
      <c r="C19" s="8" t="s">
        <v>139</v>
      </c>
      <c r="D19" s="27">
        <v>3</v>
      </c>
      <c r="E19" s="9" t="s">
        <v>37</v>
      </c>
      <c r="F19" s="10">
        <v>162.5</v>
      </c>
      <c r="G19" s="11">
        <f t="shared" ref="G19:G31" si="15">F19/4</f>
        <v>40.625</v>
      </c>
      <c r="H19" s="11">
        <v>85.25</v>
      </c>
      <c r="I19" s="11">
        <f t="shared" ref="I19:I31" si="16">H19/2</f>
        <v>42.625</v>
      </c>
      <c r="J19" s="11">
        <f t="shared" ref="J19:J31" si="17">SUM(G19,I19)</f>
        <v>83.25</v>
      </c>
      <c r="K19" s="7"/>
    </row>
    <row r="20" spans="1:11" ht="18.600000000000001" customHeight="1">
      <c r="A20" s="7">
        <v>16</v>
      </c>
      <c r="B20" s="27"/>
      <c r="C20" s="8" t="s">
        <v>140</v>
      </c>
      <c r="D20" s="27"/>
      <c r="E20" s="9" t="s">
        <v>23</v>
      </c>
      <c r="F20" s="10">
        <v>160</v>
      </c>
      <c r="G20" s="11">
        <f t="shared" si="15"/>
        <v>40</v>
      </c>
      <c r="H20" s="11">
        <v>86.25</v>
      </c>
      <c r="I20" s="11">
        <f t="shared" si="16"/>
        <v>43.125</v>
      </c>
      <c r="J20" s="11">
        <f t="shared" si="17"/>
        <v>83.125</v>
      </c>
      <c r="K20" s="7"/>
    </row>
    <row r="21" spans="1:11" ht="18.600000000000001" customHeight="1">
      <c r="A21" s="7">
        <v>17</v>
      </c>
      <c r="B21" s="27"/>
      <c r="C21" s="8" t="s">
        <v>141</v>
      </c>
      <c r="D21" s="27"/>
      <c r="E21" s="9" t="s">
        <v>38</v>
      </c>
      <c r="F21" s="10">
        <v>162</v>
      </c>
      <c r="G21" s="11">
        <f t="shared" si="15"/>
        <v>40.5</v>
      </c>
      <c r="H21" s="11">
        <v>84.75</v>
      </c>
      <c r="I21" s="11">
        <f t="shared" si="16"/>
        <v>42.375</v>
      </c>
      <c r="J21" s="11">
        <f t="shared" si="17"/>
        <v>82.875</v>
      </c>
      <c r="K21" s="7"/>
    </row>
    <row r="22" spans="1:11" ht="18.600000000000001" customHeight="1">
      <c r="A22" s="7">
        <v>18</v>
      </c>
      <c r="B22" s="27"/>
      <c r="C22" s="8" t="s">
        <v>142</v>
      </c>
      <c r="D22" s="18">
        <v>1</v>
      </c>
      <c r="E22" s="9" t="s">
        <v>39</v>
      </c>
      <c r="F22" s="12">
        <v>105</v>
      </c>
      <c r="G22" s="11">
        <f t="shared" si="15"/>
        <v>26.25</v>
      </c>
      <c r="H22" s="11">
        <v>82</v>
      </c>
      <c r="I22" s="11">
        <f t="shared" si="16"/>
        <v>41</v>
      </c>
      <c r="J22" s="11">
        <f t="shared" si="17"/>
        <v>67.25</v>
      </c>
      <c r="K22" s="7"/>
    </row>
    <row r="23" spans="1:11" ht="18.600000000000001" customHeight="1">
      <c r="A23" s="7">
        <v>19</v>
      </c>
      <c r="B23" s="27"/>
      <c r="C23" s="8" t="s">
        <v>143</v>
      </c>
      <c r="D23" s="12">
        <v>1</v>
      </c>
      <c r="E23" s="9" t="s">
        <v>40</v>
      </c>
      <c r="F23" s="10">
        <v>124</v>
      </c>
      <c r="G23" s="11">
        <f t="shared" si="15"/>
        <v>31</v>
      </c>
      <c r="H23" s="11">
        <v>79</v>
      </c>
      <c r="I23" s="11">
        <f t="shared" si="16"/>
        <v>39.5</v>
      </c>
      <c r="J23" s="11">
        <f t="shared" si="17"/>
        <v>70.5</v>
      </c>
      <c r="K23" s="7"/>
    </row>
    <row r="24" spans="1:11" ht="18.600000000000001" customHeight="1">
      <c r="A24" s="7">
        <v>20</v>
      </c>
      <c r="B24" s="28" t="s">
        <v>144</v>
      </c>
      <c r="C24" s="8" t="s">
        <v>145</v>
      </c>
      <c r="D24" s="27">
        <v>4</v>
      </c>
      <c r="E24" s="9" t="s">
        <v>26</v>
      </c>
      <c r="F24" s="10">
        <v>159</v>
      </c>
      <c r="G24" s="11">
        <f t="shared" si="15"/>
        <v>39.75</v>
      </c>
      <c r="H24" s="11">
        <v>88.33</v>
      </c>
      <c r="I24" s="11">
        <f t="shared" si="16"/>
        <v>44.164999999999999</v>
      </c>
      <c r="J24" s="11">
        <f t="shared" si="17"/>
        <v>83.914999999999992</v>
      </c>
      <c r="K24" s="7"/>
    </row>
    <row r="25" spans="1:11" ht="18.600000000000001" customHeight="1">
      <c r="A25" s="7">
        <v>21</v>
      </c>
      <c r="B25" s="28"/>
      <c r="C25" s="8" t="s">
        <v>145</v>
      </c>
      <c r="D25" s="27"/>
      <c r="E25" s="9" t="s">
        <v>27</v>
      </c>
      <c r="F25" s="10">
        <v>157</v>
      </c>
      <c r="G25" s="11">
        <f t="shared" si="15"/>
        <v>39.25</v>
      </c>
      <c r="H25" s="11">
        <v>85.9</v>
      </c>
      <c r="I25" s="11">
        <f t="shared" si="16"/>
        <v>42.95</v>
      </c>
      <c r="J25" s="11">
        <f t="shared" si="17"/>
        <v>82.2</v>
      </c>
      <c r="K25" s="7"/>
    </row>
    <row r="26" spans="1:11" ht="18.600000000000001" customHeight="1">
      <c r="A26" s="7">
        <v>22</v>
      </c>
      <c r="B26" s="28"/>
      <c r="C26" s="8" t="s">
        <v>146</v>
      </c>
      <c r="D26" s="27"/>
      <c r="E26" s="9" t="s">
        <v>28</v>
      </c>
      <c r="F26" s="10">
        <v>155</v>
      </c>
      <c r="G26" s="11">
        <f t="shared" si="15"/>
        <v>38.75</v>
      </c>
      <c r="H26" s="11">
        <v>85.8</v>
      </c>
      <c r="I26" s="11">
        <f t="shared" si="16"/>
        <v>42.9</v>
      </c>
      <c r="J26" s="11">
        <f t="shared" si="17"/>
        <v>81.650000000000006</v>
      </c>
      <c r="K26" s="7"/>
    </row>
    <row r="27" spans="1:11" ht="18.600000000000001" customHeight="1">
      <c r="A27" s="7">
        <v>23</v>
      </c>
      <c r="B27" s="28"/>
      <c r="C27" s="8" t="s">
        <v>147</v>
      </c>
      <c r="D27" s="27"/>
      <c r="E27" s="9" t="s">
        <v>29</v>
      </c>
      <c r="F27" s="10">
        <v>153.5</v>
      </c>
      <c r="G27" s="11">
        <f t="shared" si="15"/>
        <v>38.375</v>
      </c>
      <c r="H27" s="11">
        <v>85.6</v>
      </c>
      <c r="I27" s="11">
        <f t="shared" si="16"/>
        <v>42.8</v>
      </c>
      <c r="J27" s="11">
        <f t="shared" si="17"/>
        <v>81.174999999999997</v>
      </c>
      <c r="K27" s="7"/>
    </row>
    <row r="28" spans="1:11" ht="18.600000000000001" customHeight="1">
      <c r="A28" s="7">
        <v>24</v>
      </c>
      <c r="B28" s="28"/>
      <c r="C28" s="8" t="s">
        <v>148</v>
      </c>
      <c r="D28" s="27">
        <v>4</v>
      </c>
      <c r="E28" s="9" t="s">
        <v>30</v>
      </c>
      <c r="F28" s="10">
        <v>153.5</v>
      </c>
      <c r="G28" s="11">
        <f t="shared" si="15"/>
        <v>38.375</v>
      </c>
      <c r="H28" s="11">
        <v>86.9</v>
      </c>
      <c r="I28" s="11">
        <f t="shared" si="16"/>
        <v>43.45</v>
      </c>
      <c r="J28" s="11">
        <f t="shared" si="17"/>
        <v>81.825000000000003</v>
      </c>
      <c r="K28" s="7"/>
    </row>
    <row r="29" spans="1:11" ht="18.600000000000001" customHeight="1">
      <c r="A29" s="7">
        <v>25</v>
      </c>
      <c r="B29" s="28"/>
      <c r="C29" s="8" t="s">
        <v>148</v>
      </c>
      <c r="D29" s="27"/>
      <c r="E29" s="9" t="s">
        <v>31</v>
      </c>
      <c r="F29" s="10">
        <v>150.5</v>
      </c>
      <c r="G29" s="11">
        <f t="shared" si="15"/>
        <v>37.625</v>
      </c>
      <c r="H29" s="11">
        <v>84.33</v>
      </c>
      <c r="I29" s="11">
        <f t="shared" si="16"/>
        <v>42.164999999999999</v>
      </c>
      <c r="J29" s="11">
        <f t="shared" si="17"/>
        <v>79.789999999999992</v>
      </c>
      <c r="K29" s="7"/>
    </row>
    <row r="30" spans="1:11" ht="18.600000000000001" customHeight="1">
      <c r="A30" s="7">
        <v>26</v>
      </c>
      <c r="B30" s="28"/>
      <c r="C30" s="8" t="s">
        <v>148</v>
      </c>
      <c r="D30" s="27"/>
      <c r="E30" s="9" t="s">
        <v>32</v>
      </c>
      <c r="F30" s="10">
        <v>149</v>
      </c>
      <c r="G30" s="11">
        <f t="shared" si="15"/>
        <v>37.25</v>
      </c>
      <c r="H30" s="11">
        <v>84.57</v>
      </c>
      <c r="I30" s="11">
        <f t="shared" si="16"/>
        <v>42.284999999999997</v>
      </c>
      <c r="J30" s="11">
        <f t="shared" si="17"/>
        <v>79.534999999999997</v>
      </c>
      <c r="K30" s="7"/>
    </row>
    <row r="31" spans="1:11" ht="18.600000000000001" customHeight="1">
      <c r="A31" s="7">
        <v>27</v>
      </c>
      <c r="B31" s="28"/>
      <c r="C31" s="8" t="s">
        <v>149</v>
      </c>
      <c r="D31" s="27"/>
      <c r="E31" s="9" t="s">
        <v>33</v>
      </c>
      <c r="F31" s="10">
        <v>143</v>
      </c>
      <c r="G31" s="11">
        <f t="shared" si="15"/>
        <v>35.75</v>
      </c>
      <c r="H31" s="11">
        <v>84.87</v>
      </c>
      <c r="I31" s="11">
        <f t="shared" si="16"/>
        <v>42.435000000000002</v>
      </c>
      <c r="J31" s="11">
        <f t="shared" si="17"/>
        <v>78.185000000000002</v>
      </c>
      <c r="K31" s="7"/>
    </row>
    <row r="32" spans="1:11" ht="18.600000000000001" customHeight="1">
      <c r="A32" s="7">
        <v>28</v>
      </c>
      <c r="B32" s="12" t="s">
        <v>150</v>
      </c>
      <c r="C32" s="8" t="s">
        <v>151</v>
      </c>
      <c r="D32" s="12">
        <v>1</v>
      </c>
      <c r="E32" s="9" t="s">
        <v>12</v>
      </c>
      <c r="F32" s="10">
        <v>146.5</v>
      </c>
      <c r="G32" s="11">
        <f t="shared" ref="G32" si="18">F32/4</f>
        <v>36.625</v>
      </c>
      <c r="H32" s="11">
        <v>85.27</v>
      </c>
      <c r="I32" s="11">
        <f t="shared" ref="I32" si="19">H32/2</f>
        <v>42.634999999999998</v>
      </c>
      <c r="J32" s="11">
        <f t="shared" ref="J32" si="20">SUM(G32,I32)</f>
        <v>79.259999999999991</v>
      </c>
      <c r="K32" s="7"/>
    </row>
    <row r="33" spans="1:11" ht="18.600000000000001" customHeight="1">
      <c r="A33" s="7">
        <v>29</v>
      </c>
      <c r="B33" s="27" t="s">
        <v>152</v>
      </c>
      <c r="C33" s="8" t="s">
        <v>153</v>
      </c>
      <c r="D33" s="27">
        <v>6</v>
      </c>
      <c r="E33" s="9" t="s">
        <v>49</v>
      </c>
      <c r="F33" s="10">
        <v>77.5</v>
      </c>
      <c r="G33" s="11">
        <f t="shared" ref="G33:G42" si="21">F33*0.4</f>
        <v>31</v>
      </c>
      <c r="H33" s="11">
        <v>87.6</v>
      </c>
      <c r="I33" s="11">
        <f t="shared" ref="I33:I42" si="22">H33*0.6</f>
        <v>52.559999999999995</v>
      </c>
      <c r="J33" s="11">
        <f t="shared" ref="J33:J42" si="23">SUM(G33,I33)</f>
        <v>83.56</v>
      </c>
      <c r="K33" s="7"/>
    </row>
    <row r="34" spans="1:11" ht="18.600000000000001" customHeight="1">
      <c r="A34" s="7">
        <v>30</v>
      </c>
      <c r="B34" s="27"/>
      <c r="C34" s="8" t="s">
        <v>153</v>
      </c>
      <c r="D34" s="27"/>
      <c r="E34" s="9" t="s">
        <v>50</v>
      </c>
      <c r="F34" s="10">
        <v>74.5</v>
      </c>
      <c r="G34" s="11">
        <f t="shared" si="21"/>
        <v>29.8</v>
      </c>
      <c r="H34" s="11">
        <v>87.86</v>
      </c>
      <c r="I34" s="11">
        <f t="shared" si="22"/>
        <v>52.716000000000001</v>
      </c>
      <c r="J34" s="11">
        <f t="shared" si="23"/>
        <v>82.516000000000005</v>
      </c>
      <c r="K34" s="7"/>
    </row>
    <row r="35" spans="1:11" ht="18.600000000000001" customHeight="1">
      <c r="A35" s="7">
        <v>31</v>
      </c>
      <c r="B35" s="27"/>
      <c r="C35" s="8" t="s">
        <v>153</v>
      </c>
      <c r="D35" s="27"/>
      <c r="E35" s="9" t="s">
        <v>14</v>
      </c>
      <c r="F35" s="10">
        <v>73</v>
      </c>
      <c r="G35" s="11">
        <f t="shared" si="21"/>
        <v>29.200000000000003</v>
      </c>
      <c r="H35" s="11">
        <v>88.13</v>
      </c>
      <c r="I35" s="11">
        <f t="shared" si="22"/>
        <v>52.877999999999993</v>
      </c>
      <c r="J35" s="11">
        <f t="shared" si="23"/>
        <v>82.078000000000003</v>
      </c>
      <c r="K35" s="7"/>
    </row>
    <row r="36" spans="1:11" ht="18.600000000000001" customHeight="1">
      <c r="A36" s="7">
        <v>32</v>
      </c>
      <c r="B36" s="27"/>
      <c r="C36" s="8" t="s">
        <v>154</v>
      </c>
      <c r="D36" s="27"/>
      <c r="E36" s="9" t="s">
        <v>13</v>
      </c>
      <c r="F36" s="10">
        <v>78</v>
      </c>
      <c r="G36" s="11">
        <f t="shared" si="21"/>
        <v>31.200000000000003</v>
      </c>
      <c r="H36" s="11">
        <v>81.77</v>
      </c>
      <c r="I36" s="11">
        <f t="shared" si="22"/>
        <v>49.061999999999998</v>
      </c>
      <c r="J36" s="11">
        <f t="shared" si="23"/>
        <v>80.262</v>
      </c>
      <c r="K36" s="7"/>
    </row>
    <row r="37" spans="1:11" ht="18.600000000000001" customHeight="1">
      <c r="A37" s="7">
        <v>33</v>
      </c>
      <c r="B37" s="27"/>
      <c r="C37" s="8" t="s">
        <v>154</v>
      </c>
      <c r="D37" s="27"/>
      <c r="E37" s="9" t="s">
        <v>15</v>
      </c>
      <c r="F37" s="10">
        <v>69</v>
      </c>
      <c r="G37" s="11">
        <f t="shared" si="21"/>
        <v>27.6</v>
      </c>
      <c r="H37" s="11">
        <v>83.87</v>
      </c>
      <c r="I37" s="11">
        <f t="shared" si="22"/>
        <v>50.322000000000003</v>
      </c>
      <c r="J37" s="11">
        <f t="shared" si="23"/>
        <v>77.921999999999997</v>
      </c>
      <c r="K37" s="7"/>
    </row>
    <row r="38" spans="1:11" ht="18.600000000000001" customHeight="1">
      <c r="A38" s="7">
        <v>34</v>
      </c>
      <c r="B38" s="27"/>
      <c r="C38" s="8" t="s">
        <v>154</v>
      </c>
      <c r="D38" s="27"/>
      <c r="E38" s="9" t="s">
        <v>51</v>
      </c>
      <c r="F38" s="10">
        <v>69</v>
      </c>
      <c r="G38" s="11">
        <f t="shared" si="21"/>
        <v>27.6</v>
      </c>
      <c r="H38" s="11">
        <v>83.8</v>
      </c>
      <c r="I38" s="11">
        <f t="shared" si="22"/>
        <v>50.279999999999994</v>
      </c>
      <c r="J38" s="11">
        <f t="shared" si="23"/>
        <v>77.88</v>
      </c>
      <c r="K38" s="7"/>
    </row>
    <row r="39" spans="1:11" ht="18.600000000000001" customHeight="1">
      <c r="A39" s="7">
        <v>35</v>
      </c>
      <c r="B39" s="27" t="s">
        <v>156</v>
      </c>
      <c r="C39" s="8" t="s">
        <v>157</v>
      </c>
      <c r="D39" s="27">
        <v>4</v>
      </c>
      <c r="E39" s="9" t="s">
        <v>52</v>
      </c>
      <c r="F39" s="10">
        <v>73.5</v>
      </c>
      <c r="G39" s="11">
        <f t="shared" si="21"/>
        <v>29.400000000000002</v>
      </c>
      <c r="H39" s="11">
        <v>89.5</v>
      </c>
      <c r="I39" s="11">
        <f t="shared" si="22"/>
        <v>53.699999999999996</v>
      </c>
      <c r="J39" s="11">
        <f t="shared" si="23"/>
        <v>83.1</v>
      </c>
      <c r="K39" s="7"/>
    </row>
    <row r="40" spans="1:11" ht="18.600000000000001" customHeight="1">
      <c r="A40" s="7">
        <v>36</v>
      </c>
      <c r="B40" s="27"/>
      <c r="C40" s="8" t="s">
        <v>158</v>
      </c>
      <c r="D40" s="27"/>
      <c r="E40" s="9" t="s">
        <v>53</v>
      </c>
      <c r="F40" s="10">
        <v>72.5</v>
      </c>
      <c r="G40" s="11">
        <f t="shared" si="21"/>
        <v>29</v>
      </c>
      <c r="H40" s="11">
        <v>88.5</v>
      </c>
      <c r="I40" s="11">
        <f t="shared" si="22"/>
        <v>53.1</v>
      </c>
      <c r="J40" s="11">
        <f t="shared" si="23"/>
        <v>82.1</v>
      </c>
      <c r="K40" s="7"/>
    </row>
    <row r="41" spans="1:11" ht="18.600000000000001" customHeight="1">
      <c r="A41" s="7">
        <v>37</v>
      </c>
      <c r="B41" s="27"/>
      <c r="C41" s="8" t="s">
        <v>155</v>
      </c>
      <c r="D41" s="27"/>
      <c r="E41" s="9" t="s">
        <v>55</v>
      </c>
      <c r="F41" s="10">
        <v>70.5</v>
      </c>
      <c r="G41" s="11">
        <f t="shared" si="21"/>
        <v>28.200000000000003</v>
      </c>
      <c r="H41" s="11">
        <v>89</v>
      </c>
      <c r="I41" s="11">
        <f t="shared" si="22"/>
        <v>53.4</v>
      </c>
      <c r="J41" s="11">
        <f t="shared" si="23"/>
        <v>81.599999999999994</v>
      </c>
      <c r="K41" s="7"/>
    </row>
    <row r="42" spans="1:11" ht="18.600000000000001" customHeight="1">
      <c r="A42" s="7">
        <v>38</v>
      </c>
      <c r="B42" s="27"/>
      <c r="C42" s="8" t="s">
        <v>157</v>
      </c>
      <c r="D42" s="27"/>
      <c r="E42" s="9" t="s">
        <v>54</v>
      </c>
      <c r="F42" s="10">
        <v>72</v>
      </c>
      <c r="G42" s="11">
        <f t="shared" si="21"/>
        <v>28.8</v>
      </c>
      <c r="H42" s="11">
        <v>86.53</v>
      </c>
      <c r="I42" s="11">
        <f t="shared" si="22"/>
        <v>51.917999999999999</v>
      </c>
      <c r="J42" s="11">
        <f t="shared" si="23"/>
        <v>80.718000000000004</v>
      </c>
      <c r="K42" s="7"/>
    </row>
  </sheetData>
  <sortState ref="E89:J100">
    <sortCondition descending="1" ref="J89:J100"/>
  </sortState>
  <mergeCells count="25">
    <mergeCell ref="B33:B38"/>
    <mergeCell ref="B39:B42"/>
    <mergeCell ref="D33:D38"/>
    <mergeCell ref="D39:D42"/>
    <mergeCell ref="B11:B18"/>
    <mergeCell ref="B24:B31"/>
    <mergeCell ref="D24:D27"/>
    <mergeCell ref="D28:D31"/>
    <mergeCell ref="B5:B9"/>
    <mergeCell ref="D19:D21"/>
    <mergeCell ref="B19:B23"/>
    <mergeCell ref="D16:D17"/>
    <mergeCell ref="D11:D15"/>
    <mergeCell ref="D5:D6"/>
    <mergeCell ref="K3:K4"/>
    <mergeCell ref="A1:K1"/>
    <mergeCell ref="J2:K2"/>
    <mergeCell ref="A3:A4"/>
    <mergeCell ref="B3:B4"/>
    <mergeCell ref="C3:C4"/>
    <mergeCell ref="D3:D4"/>
    <mergeCell ref="E3:E4"/>
    <mergeCell ref="F3:G3"/>
    <mergeCell ref="H3:I3"/>
    <mergeCell ref="J3:J4"/>
  </mergeCells>
  <phoneticPr fontId="1" type="noConversion"/>
  <printOptions horizontalCentered="1"/>
  <pageMargins left="0.59" right="0.59" top="0.79" bottom="0.59" header="0" footer="0.3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pane xSplit="5" ySplit="4" topLeftCell="F11" activePane="bottomRight" state="frozen"/>
      <selection activeCell="C22" sqref="C22"/>
      <selection pane="topRight" activeCell="C22" sqref="C22"/>
      <selection pane="bottomLeft" activeCell="C22" sqref="C22"/>
      <selection pane="bottomRight" activeCell="H32" sqref="H32"/>
    </sheetView>
  </sheetViews>
  <sheetFormatPr defaultColWidth="9" defaultRowHeight="14.4"/>
  <cols>
    <col min="1" max="1" width="5" style="2" customWidth="1"/>
    <col min="2" max="2" width="11.33203125" style="2" customWidth="1"/>
    <col min="3" max="3" width="12" style="3" customWidth="1"/>
    <col min="4" max="4" width="5.88671875" style="2" customWidth="1"/>
    <col min="5" max="5" width="9.33203125" style="2" customWidth="1"/>
    <col min="6" max="7" width="7.44140625" style="2" customWidth="1"/>
    <col min="8" max="8" width="7.44140625" style="13" customWidth="1"/>
    <col min="9" max="9" width="7.44140625" style="2" customWidth="1"/>
    <col min="10" max="10" width="8.77734375" style="2" customWidth="1"/>
    <col min="11" max="11" width="5.6640625" style="2" customWidth="1"/>
    <col min="12" max="16384" width="9" style="2"/>
  </cols>
  <sheetData>
    <row r="1" spans="1:11" ht="28.5" customHeight="1">
      <c r="A1" s="29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25" customHeight="1">
      <c r="J2" s="25">
        <v>44067</v>
      </c>
      <c r="K2" s="25"/>
    </row>
    <row r="3" spans="1:11" s="5" customFormat="1" ht="15.6" customHeight="1">
      <c r="A3" s="22" t="s">
        <v>0</v>
      </c>
      <c r="B3" s="22" t="s">
        <v>1</v>
      </c>
      <c r="C3" s="26" t="s">
        <v>2</v>
      </c>
      <c r="D3" s="22" t="s">
        <v>3</v>
      </c>
      <c r="E3" s="22" t="s">
        <v>4</v>
      </c>
      <c r="F3" s="22" t="s">
        <v>5</v>
      </c>
      <c r="G3" s="22"/>
      <c r="H3" s="22" t="s">
        <v>6</v>
      </c>
      <c r="I3" s="22"/>
      <c r="J3" s="22" t="s">
        <v>7</v>
      </c>
      <c r="K3" s="22" t="s">
        <v>8</v>
      </c>
    </row>
    <row r="4" spans="1:11" s="5" customFormat="1" ht="15.6" customHeight="1">
      <c r="A4" s="22"/>
      <c r="B4" s="22"/>
      <c r="C4" s="26"/>
      <c r="D4" s="22"/>
      <c r="E4" s="22"/>
      <c r="F4" s="6" t="s">
        <v>9</v>
      </c>
      <c r="G4" s="6" t="s">
        <v>10</v>
      </c>
      <c r="H4" s="6" t="s">
        <v>9</v>
      </c>
      <c r="I4" s="6" t="s">
        <v>10</v>
      </c>
      <c r="J4" s="22"/>
      <c r="K4" s="22"/>
    </row>
    <row r="5" spans="1:11" ht="18.45" customHeight="1">
      <c r="A5" s="7">
        <v>1</v>
      </c>
      <c r="B5" s="32" t="s">
        <v>159</v>
      </c>
      <c r="C5" s="14" t="s">
        <v>94</v>
      </c>
      <c r="D5" s="30">
        <v>4</v>
      </c>
      <c r="E5" s="15" t="s">
        <v>70</v>
      </c>
      <c r="F5" s="20" t="s">
        <v>98</v>
      </c>
      <c r="G5" s="11">
        <f t="shared" ref="G5:G7" si="0">F5/4</f>
        <v>35.25</v>
      </c>
      <c r="H5" s="11">
        <v>87.2</v>
      </c>
      <c r="I5" s="11">
        <f t="shared" ref="I5:I7" si="1">H5/2</f>
        <v>43.6</v>
      </c>
      <c r="J5" s="11">
        <f t="shared" ref="J5:J7" si="2">SUM(G5,I5)</f>
        <v>78.849999999999994</v>
      </c>
      <c r="K5" s="7"/>
    </row>
    <row r="6" spans="1:11" ht="18.45" customHeight="1">
      <c r="A6" s="7">
        <v>2</v>
      </c>
      <c r="B6" s="33"/>
      <c r="C6" s="14" t="s">
        <v>94</v>
      </c>
      <c r="D6" s="31"/>
      <c r="E6" s="15" t="s">
        <v>71</v>
      </c>
      <c r="F6" s="16" t="s">
        <v>99</v>
      </c>
      <c r="G6" s="11">
        <f t="shared" si="0"/>
        <v>32.25</v>
      </c>
      <c r="H6" s="11">
        <v>85.77</v>
      </c>
      <c r="I6" s="11">
        <f t="shared" si="1"/>
        <v>42.884999999999998</v>
      </c>
      <c r="J6" s="11">
        <f t="shared" si="2"/>
        <v>75.134999999999991</v>
      </c>
      <c r="K6" s="7"/>
    </row>
    <row r="7" spans="1:11" ht="18.45" customHeight="1">
      <c r="A7" s="7">
        <v>3</v>
      </c>
      <c r="B7" s="33"/>
      <c r="C7" s="14" t="s">
        <v>94</v>
      </c>
      <c r="D7" s="31"/>
      <c r="E7" s="15" t="s">
        <v>72</v>
      </c>
      <c r="F7" s="16" t="s">
        <v>100</v>
      </c>
      <c r="G7" s="11">
        <f t="shared" si="0"/>
        <v>29.875</v>
      </c>
      <c r="H7" s="11">
        <v>84.7</v>
      </c>
      <c r="I7" s="11">
        <f t="shared" si="1"/>
        <v>42.35</v>
      </c>
      <c r="J7" s="11">
        <f t="shared" si="2"/>
        <v>72.224999999999994</v>
      </c>
      <c r="K7" s="7"/>
    </row>
    <row r="8" spans="1:11" ht="18.45" customHeight="1">
      <c r="A8" s="7">
        <v>4</v>
      </c>
      <c r="B8" s="33"/>
      <c r="C8" s="14" t="s">
        <v>94</v>
      </c>
      <c r="D8" s="31"/>
      <c r="E8" s="15" t="s">
        <v>86</v>
      </c>
      <c r="F8" s="16" t="s">
        <v>122</v>
      </c>
      <c r="G8" s="11">
        <f t="shared" ref="G8:G17" si="3">F8/4</f>
        <v>28.375</v>
      </c>
      <c r="H8" s="11">
        <v>84.93</v>
      </c>
      <c r="I8" s="11">
        <f t="shared" ref="I8:I17" si="4">H8/2</f>
        <v>42.465000000000003</v>
      </c>
      <c r="J8" s="11">
        <f t="shared" ref="J8:J17" si="5">SUM(G8,I8)</f>
        <v>70.84</v>
      </c>
      <c r="K8" s="7"/>
    </row>
    <row r="9" spans="1:11" ht="18.45" customHeight="1">
      <c r="A9" s="7">
        <v>5</v>
      </c>
      <c r="B9" s="33"/>
      <c r="C9" s="14" t="s">
        <v>89</v>
      </c>
      <c r="D9" s="30">
        <v>4</v>
      </c>
      <c r="E9" s="15" t="s">
        <v>58</v>
      </c>
      <c r="F9" s="16" t="s">
        <v>101</v>
      </c>
      <c r="G9" s="11">
        <f t="shared" si="3"/>
        <v>44</v>
      </c>
      <c r="H9" s="11">
        <v>84</v>
      </c>
      <c r="I9" s="11">
        <f t="shared" si="4"/>
        <v>42</v>
      </c>
      <c r="J9" s="11">
        <f t="shared" si="5"/>
        <v>86</v>
      </c>
      <c r="K9" s="7"/>
    </row>
    <row r="10" spans="1:11" ht="18.45" customHeight="1">
      <c r="A10" s="7">
        <v>6</v>
      </c>
      <c r="B10" s="33"/>
      <c r="C10" s="14" t="s">
        <v>89</v>
      </c>
      <c r="D10" s="31"/>
      <c r="E10" s="15" t="s">
        <v>60</v>
      </c>
      <c r="F10" s="16" t="s">
        <v>102</v>
      </c>
      <c r="G10" s="11">
        <f t="shared" si="3"/>
        <v>34.375</v>
      </c>
      <c r="H10" s="11">
        <v>83.63</v>
      </c>
      <c r="I10" s="11">
        <f t="shared" si="4"/>
        <v>41.814999999999998</v>
      </c>
      <c r="J10" s="11">
        <f t="shared" si="5"/>
        <v>76.19</v>
      </c>
      <c r="K10" s="7"/>
    </row>
    <row r="11" spans="1:11" ht="18.45" customHeight="1">
      <c r="A11" s="7">
        <v>7</v>
      </c>
      <c r="B11" s="33"/>
      <c r="C11" s="14" t="s">
        <v>89</v>
      </c>
      <c r="D11" s="31"/>
      <c r="E11" s="15" t="s">
        <v>59</v>
      </c>
      <c r="F11" s="16" t="s">
        <v>102</v>
      </c>
      <c r="G11" s="11">
        <f t="shared" si="3"/>
        <v>34.375</v>
      </c>
      <c r="H11" s="11">
        <v>83.38</v>
      </c>
      <c r="I11" s="11">
        <f t="shared" si="4"/>
        <v>41.69</v>
      </c>
      <c r="J11" s="11">
        <f t="shared" si="5"/>
        <v>76.064999999999998</v>
      </c>
      <c r="K11" s="7"/>
    </row>
    <row r="12" spans="1:11" ht="18.45" customHeight="1">
      <c r="A12" s="7">
        <v>8</v>
      </c>
      <c r="B12" s="33"/>
      <c r="C12" s="14" t="s">
        <v>89</v>
      </c>
      <c r="D12" s="31"/>
      <c r="E12" s="15" t="s">
        <v>61</v>
      </c>
      <c r="F12" s="16" t="s">
        <v>103</v>
      </c>
      <c r="G12" s="11">
        <f t="shared" si="3"/>
        <v>34.25</v>
      </c>
      <c r="H12" s="11">
        <v>83.25</v>
      </c>
      <c r="I12" s="11">
        <f t="shared" si="4"/>
        <v>41.625</v>
      </c>
      <c r="J12" s="11">
        <f t="shared" si="5"/>
        <v>75.875</v>
      </c>
      <c r="K12" s="7"/>
    </row>
    <row r="13" spans="1:11" ht="18.45" customHeight="1">
      <c r="A13" s="7">
        <v>9</v>
      </c>
      <c r="B13" s="33"/>
      <c r="C13" s="14" t="s">
        <v>93</v>
      </c>
      <c r="D13" s="30">
        <v>5</v>
      </c>
      <c r="E13" s="15" t="s">
        <v>67</v>
      </c>
      <c r="F13" s="16" t="s">
        <v>106</v>
      </c>
      <c r="G13" s="11">
        <f t="shared" si="3"/>
        <v>37.25</v>
      </c>
      <c r="H13" s="11">
        <v>88.67</v>
      </c>
      <c r="I13" s="11">
        <f t="shared" si="4"/>
        <v>44.335000000000001</v>
      </c>
      <c r="J13" s="11">
        <f t="shared" si="5"/>
        <v>81.585000000000008</v>
      </c>
      <c r="K13" s="7"/>
    </row>
    <row r="14" spans="1:11" ht="18.45" customHeight="1">
      <c r="A14" s="7">
        <v>10</v>
      </c>
      <c r="B14" s="33"/>
      <c r="C14" s="14" t="s">
        <v>93</v>
      </c>
      <c r="D14" s="31"/>
      <c r="E14" s="15" t="s">
        <v>65</v>
      </c>
      <c r="F14" s="16" t="s">
        <v>104</v>
      </c>
      <c r="G14" s="11">
        <f t="shared" si="3"/>
        <v>40.375</v>
      </c>
      <c r="H14" s="11">
        <v>82</v>
      </c>
      <c r="I14" s="11">
        <f t="shared" si="4"/>
        <v>41</v>
      </c>
      <c r="J14" s="11">
        <f t="shared" si="5"/>
        <v>81.375</v>
      </c>
      <c r="K14" s="7"/>
    </row>
    <row r="15" spans="1:11" ht="18.45" customHeight="1">
      <c r="A15" s="7">
        <v>11</v>
      </c>
      <c r="B15" s="33"/>
      <c r="C15" s="14" t="s">
        <v>93</v>
      </c>
      <c r="D15" s="31"/>
      <c r="E15" s="15" t="s">
        <v>66</v>
      </c>
      <c r="F15" s="16" t="s">
        <v>105</v>
      </c>
      <c r="G15" s="11">
        <f t="shared" si="3"/>
        <v>37.5</v>
      </c>
      <c r="H15" s="11">
        <v>85.33</v>
      </c>
      <c r="I15" s="11">
        <f t="shared" si="4"/>
        <v>42.664999999999999</v>
      </c>
      <c r="J15" s="11">
        <f t="shared" si="5"/>
        <v>80.164999999999992</v>
      </c>
      <c r="K15" s="7"/>
    </row>
    <row r="16" spans="1:11" ht="18.45" customHeight="1">
      <c r="A16" s="7">
        <v>12</v>
      </c>
      <c r="B16" s="33"/>
      <c r="C16" s="14" t="s">
        <v>93</v>
      </c>
      <c r="D16" s="31"/>
      <c r="E16" s="15" t="s">
        <v>68</v>
      </c>
      <c r="F16" s="16" t="s">
        <v>107</v>
      </c>
      <c r="G16" s="11">
        <f t="shared" si="3"/>
        <v>33.125</v>
      </c>
      <c r="H16" s="11">
        <v>85.33</v>
      </c>
      <c r="I16" s="11">
        <f t="shared" si="4"/>
        <v>42.664999999999999</v>
      </c>
      <c r="J16" s="11">
        <f t="shared" si="5"/>
        <v>75.789999999999992</v>
      </c>
      <c r="K16" s="7"/>
    </row>
    <row r="17" spans="1:11" ht="18.45" customHeight="1">
      <c r="A17" s="7">
        <v>13</v>
      </c>
      <c r="B17" s="33"/>
      <c r="C17" s="14" t="s">
        <v>93</v>
      </c>
      <c r="D17" s="31"/>
      <c r="E17" s="15" t="s">
        <v>69</v>
      </c>
      <c r="F17" s="16" t="s">
        <v>108</v>
      </c>
      <c r="G17" s="11">
        <f t="shared" si="3"/>
        <v>32.375</v>
      </c>
      <c r="H17" s="11">
        <v>82.33</v>
      </c>
      <c r="I17" s="11">
        <f t="shared" si="4"/>
        <v>41.164999999999999</v>
      </c>
      <c r="J17" s="11">
        <f t="shared" si="5"/>
        <v>73.539999999999992</v>
      </c>
      <c r="K17" s="7"/>
    </row>
    <row r="18" spans="1:11" ht="18.45" customHeight="1">
      <c r="A18" s="7">
        <v>14</v>
      </c>
      <c r="B18" s="33"/>
      <c r="C18" s="14" t="s">
        <v>91</v>
      </c>
      <c r="D18" s="17">
        <v>1</v>
      </c>
      <c r="E18" s="15" t="s">
        <v>63</v>
      </c>
      <c r="F18" s="16" t="s">
        <v>103</v>
      </c>
      <c r="G18" s="11">
        <f t="shared" ref="G18:G19" si="6">F18/4</f>
        <v>34.25</v>
      </c>
      <c r="H18" s="11">
        <v>77.5</v>
      </c>
      <c r="I18" s="11">
        <f t="shared" ref="I18:I19" si="7">H18/2</f>
        <v>38.75</v>
      </c>
      <c r="J18" s="11">
        <f t="shared" ref="J18:J20" si="8">SUM(G18,I18)</f>
        <v>73</v>
      </c>
      <c r="K18" s="7"/>
    </row>
    <row r="19" spans="1:11" ht="18.45" customHeight="1">
      <c r="A19" s="7">
        <v>15</v>
      </c>
      <c r="B19" s="33"/>
      <c r="C19" s="14" t="s">
        <v>87</v>
      </c>
      <c r="D19" s="17">
        <v>2</v>
      </c>
      <c r="E19" s="15" t="s">
        <v>18</v>
      </c>
      <c r="F19" s="16" t="s">
        <v>109</v>
      </c>
      <c r="G19" s="11">
        <f t="shared" si="6"/>
        <v>24.875</v>
      </c>
      <c r="H19" s="11">
        <v>80.75</v>
      </c>
      <c r="I19" s="11">
        <f t="shared" si="7"/>
        <v>40.375</v>
      </c>
      <c r="J19" s="11">
        <f t="shared" si="8"/>
        <v>65.25</v>
      </c>
      <c r="K19" s="7"/>
    </row>
    <row r="20" spans="1:11" ht="18.45" customHeight="1">
      <c r="A20" s="7">
        <v>16</v>
      </c>
      <c r="B20" s="33"/>
      <c r="C20" s="14" t="s">
        <v>92</v>
      </c>
      <c r="D20" s="19">
        <v>1</v>
      </c>
      <c r="E20" s="15" t="s">
        <v>64</v>
      </c>
      <c r="F20" s="16" t="s">
        <v>110</v>
      </c>
      <c r="G20" s="11">
        <f>F20/5</f>
        <v>26.7</v>
      </c>
      <c r="H20" s="11">
        <v>83.15</v>
      </c>
      <c r="I20" s="11">
        <f>H20*0.6</f>
        <v>49.89</v>
      </c>
      <c r="J20" s="11">
        <f t="shared" si="8"/>
        <v>76.59</v>
      </c>
      <c r="K20" s="7"/>
    </row>
    <row r="21" spans="1:11" ht="18.45" customHeight="1">
      <c r="A21" s="7">
        <v>17</v>
      </c>
      <c r="B21" s="33"/>
      <c r="C21" s="1" t="s">
        <v>90</v>
      </c>
      <c r="D21" s="30">
        <v>2</v>
      </c>
      <c r="E21" s="15" t="s">
        <v>19</v>
      </c>
      <c r="F21" s="16" t="s">
        <v>111</v>
      </c>
      <c r="G21" s="11">
        <f>F21/5</f>
        <v>19</v>
      </c>
      <c r="H21" s="11">
        <v>82.81</v>
      </c>
      <c r="I21" s="11">
        <f>H21*0.6</f>
        <v>49.686</v>
      </c>
      <c r="J21" s="11">
        <f>SUM(G21,I21)</f>
        <v>68.686000000000007</v>
      </c>
      <c r="K21" s="7"/>
    </row>
    <row r="22" spans="1:11" ht="18.45" customHeight="1">
      <c r="A22" s="7">
        <v>18</v>
      </c>
      <c r="B22" s="33"/>
      <c r="C22" s="1" t="s">
        <v>90</v>
      </c>
      <c r="D22" s="31"/>
      <c r="E22" s="15" t="s">
        <v>62</v>
      </c>
      <c r="F22" s="16" t="s">
        <v>112</v>
      </c>
      <c r="G22" s="11">
        <f>F22/5</f>
        <v>13.9</v>
      </c>
      <c r="H22" s="11">
        <v>83.14</v>
      </c>
      <c r="I22" s="11">
        <f>H22*0.6</f>
        <v>49.884</v>
      </c>
      <c r="J22" s="11">
        <f>SUM(G22,I22)</f>
        <v>63.783999999999999</v>
      </c>
      <c r="K22" s="7"/>
    </row>
    <row r="23" spans="1:11" ht="18.45" customHeight="1">
      <c r="A23" s="7">
        <v>19</v>
      </c>
      <c r="B23" s="33"/>
      <c r="C23" s="14" t="s">
        <v>88</v>
      </c>
      <c r="D23" s="19">
        <v>1</v>
      </c>
      <c r="E23" s="15" t="s">
        <v>57</v>
      </c>
      <c r="F23" s="16" t="s">
        <v>113</v>
      </c>
      <c r="G23" s="11">
        <f t="shared" ref="G23" si="9">F23/5</f>
        <v>32.799999999999997</v>
      </c>
      <c r="H23" s="11">
        <v>85.25</v>
      </c>
      <c r="I23" s="11">
        <f t="shared" ref="I23" si="10">H23*0.6</f>
        <v>51.15</v>
      </c>
      <c r="J23" s="11">
        <f t="shared" ref="J23" si="11">SUM(G23,I23)</f>
        <v>83.949999999999989</v>
      </c>
      <c r="K23" s="7"/>
    </row>
    <row r="24" spans="1:11" ht="16.05" customHeight="1">
      <c r="A24" s="7">
        <v>20</v>
      </c>
      <c r="B24" s="32" t="s">
        <v>56</v>
      </c>
      <c r="C24" s="14" t="s">
        <v>97</v>
      </c>
      <c r="D24" s="30">
        <v>7</v>
      </c>
      <c r="E24" s="15" t="s">
        <v>81</v>
      </c>
      <c r="F24" s="16" t="s">
        <v>114</v>
      </c>
      <c r="G24" s="11">
        <f t="shared" ref="G24:G41" si="12">F24/4</f>
        <v>40.5</v>
      </c>
      <c r="H24" s="11">
        <v>86.5</v>
      </c>
      <c r="I24" s="11">
        <f t="shared" ref="I24:I41" si="13">H24/2</f>
        <v>43.25</v>
      </c>
      <c r="J24" s="11">
        <f t="shared" ref="J24:J41" si="14">SUM(G24,I24)</f>
        <v>83.75</v>
      </c>
      <c r="K24" s="7"/>
    </row>
    <row r="25" spans="1:11" ht="16.05" customHeight="1">
      <c r="A25" s="7">
        <v>21</v>
      </c>
      <c r="B25" s="33"/>
      <c r="C25" s="14" t="s">
        <v>97</v>
      </c>
      <c r="D25" s="31"/>
      <c r="E25" s="15" t="s">
        <v>83</v>
      </c>
      <c r="F25" s="16" t="s">
        <v>117</v>
      </c>
      <c r="G25" s="11">
        <f t="shared" si="12"/>
        <v>38.5</v>
      </c>
      <c r="H25" s="11">
        <v>85.63</v>
      </c>
      <c r="I25" s="11">
        <f t="shared" si="13"/>
        <v>42.814999999999998</v>
      </c>
      <c r="J25" s="11">
        <f t="shared" si="14"/>
        <v>81.314999999999998</v>
      </c>
      <c r="K25" s="7"/>
    </row>
    <row r="26" spans="1:11" ht="16.05" customHeight="1">
      <c r="A26" s="7">
        <v>22</v>
      </c>
      <c r="B26" s="33"/>
      <c r="C26" s="14" t="s">
        <v>97</v>
      </c>
      <c r="D26" s="31"/>
      <c r="E26" s="15" t="s">
        <v>82</v>
      </c>
      <c r="F26" s="16" t="s">
        <v>115</v>
      </c>
      <c r="G26" s="11">
        <f t="shared" si="12"/>
        <v>39.5</v>
      </c>
      <c r="H26" s="11">
        <v>82.7</v>
      </c>
      <c r="I26" s="11">
        <f t="shared" si="13"/>
        <v>41.35</v>
      </c>
      <c r="J26" s="11">
        <f t="shared" si="14"/>
        <v>80.849999999999994</v>
      </c>
      <c r="K26" s="7"/>
    </row>
    <row r="27" spans="1:11" ht="16.05" customHeight="1">
      <c r="A27" s="7">
        <v>23</v>
      </c>
      <c r="B27" s="33"/>
      <c r="C27" s="14" t="s">
        <v>97</v>
      </c>
      <c r="D27" s="31"/>
      <c r="E27" s="15" t="s">
        <v>21</v>
      </c>
      <c r="F27" s="16" t="s">
        <v>116</v>
      </c>
      <c r="G27" s="11">
        <f t="shared" si="12"/>
        <v>38.625</v>
      </c>
      <c r="H27" s="11">
        <v>84.43</v>
      </c>
      <c r="I27" s="11">
        <f t="shared" si="13"/>
        <v>42.215000000000003</v>
      </c>
      <c r="J27" s="11">
        <f t="shared" si="14"/>
        <v>80.84</v>
      </c>
      <c r="K27" s="7"/>
    </row>
    <row r="28" spans="1:11" ht="16.05" customHeight="1">
      <c r="A28" s="7">
        <v>24</v>
      </c>
      <c r="B28" s="33"/>
      <c r="C28" s="14" t="s">
        <v>97</v>
      </c>
      <c r="D28" s="31"/>
      <c r="E28" s="15" t="s">
        <v>84</v>
      </c>
      <c r="F28" s="16" t="s">
        <v>118</v>
      </c>
      <c r="G28" s="11">
        <f t="shared" si="12"/>
        <v>37.625</v>
      </c>
      <c r="H28" s="11">
        <v>82.43</v>
      </c>
      <c r="I28" s="11">
        <f t="shared" si="13"/>
        <v>41.215000000000003</v>
      </c>
      <c r="J28" s="11">
        <f t="shared" si="14"/>
        <v>78.84</v>
      </c>
      <c r="K28" s="7"/>
    </row>
    <row r="29" spans="1:11" ht="16.05" customHeight="1">
      <c r="A29" s="7">
        <v>25</v>
      </c>
      <c r="B29" s="33"/>
      <c r="C29" s="14" t="s">
        <v>97</v>
      </c>
      <c r="D29" s="31"/>
      <c r="E29" s="15" t="s">
        <v>20</v>
      </c>
      <c r="F29" s="16" t="s">
        <v>119</v>
      </c>
      <c r="G29" s="11">
        <f t="shared" si="12"/>
        <v>36.75</v>
      </c>
      <c r="H29" s="11">
        <v>84.07</v>
      </c>
      <c r="I29" s="11">
        <f t="shared" si="13"/>
        <v>42.034999999999997</v>
      </c>
      <c r="J29" s="11">
        <f t="shared" si="14"/>
        <v>78.784999999999997</v>
      </c>
      <c r="K29" s="7"/>
    </row>
    <row r="30" spans="1:11" ht="16.05" customHeight="1">
      <c r="A30" s="7">
        <v>26</v>
      </c>
      <c r="B30" s="33"/>
      <c r="C30" s="14" t="s">
        <v>97</v>
      </c>
      <c r="D30" s="31"/>
      <c r="E30" s="15" t="s">
        <v>85</v>
      </c>
      <c r="F30" s="16" t="s">
        <v>106</v>
      </c>
      <c r="G30" s="11">
        <f t="shared" si="12"/>
        <v>37.25</v>
      </c>
      <c r="H30" s="11">
        <v>82.67</v>
      </c>
      <c r="I30" s="11">
        <f t="shared" si="13"/>
        <v>41.335000000000001</v>
      </c>
      <c r="J30" s="11">
        <f t="shared" si="14"/>
        <v>78.585000000000008</v>
      </c>
      <c r="K30" s="7"/>
    </row>
    <row r="31" spans="1:11" ht="16.05" customHeight="1">
      <c r="A31" s="7">
        <v>27</v>
      </c>
      <c r="B31" s="33"/>
      <c r="C31" s="14" t="s">
        <v>95</v>
      </c>
      <c r="D31" s="30">
        <v>7</v>
      </c>
      <c r="E31" s="15" t="s">
        <v>73</v>
      </c>
      <c r="F31" s="16" t="s">
        <v>120</v>
      </c>
      <c r="G31" s="11">
        <f t="shared" si="12"/>
        <v>41.125</v>
      </c>
      <c r="H31" s="11">
        <v>86.07</v>
      </c>
      <c r="I31" s="11">
        <f t="shared" si="13"/>
        <v>43.034999999999997</v>
      </c>
      <c r="J31" s="11">
        <f t="shared" si="14"/>
        <v>84.16</v>
      </c>
      <c r="K31" s="7"/>
    </row>
    <row r="32" spans="1:11" ht="16.05" customHeight="1">
      <c r="A32" s="7">
        <v>28</v>
      </c>
      <c r="B32" s="33"/>
      <c r="C32" s="14" t="s">
        <v>95</v>
      </c>
      <c r="D32" s="31"/>
      <c r="E32" s="15" t="s">
        <v>74</v>
      </c>
      <c r="F32" s="16" t="s">
        <v>121</v>
      </c>
      <c r="G32" s="11">
        <f t="shared" si="12"/>
        <v>40</v>
      </c>
      <c r="H32" s="11">
        <v>84.37</v>
      </c>
      <c r="I32" s="11">
        <f t="shared" si="13"/>
        <v>42.185000000000002</v>
      </c>
      <c r="J32" s="11">
        <f t="shared" si="14"/>
        <v>82.185000000000002</v>
      </c>
      <c r="K32" s="7"/>
    </row>
    <row r="33" spans="1:11" ht="16.05" customHeight="1">
      <c r="A33" s="7">
        <v>29</v>
      </c>
      <c r="B33" s="33"/>
      <c r="C33" s="14" t="s">
        <v>95</v>
      </c>
      <c r="D33" s="31"/>
      <c r="E33" s="15" t="s">
        <v>22</v>
      </c>
      <c r="F33" s="16" t="s">
        <v>160</v>
      </c>
      <c r="G33" s="11">
        <f t="shared" si="12"/>
        <v>37.25</v>
      </c>
      <c r="H33" s="11">
        <v>86.7</v>
      </c>
      <c r="I33" s="11">
        <f t="shared" si="13"/>
        <v>43.35</v>
      </c>
      <c r="J33" s="11">
        <f t="shared" si="14"/>
        <v>80.599999999999994</v>
      </c>
      <c r="K33" s="7"/>
    </row>
    <row r="34" spans="1:11" ht="16.05" customHeight="1">
      <c r="A34" s="7">
        <v>30</v>
      </c>
      <c r="B34" s="33"/>
      <c r="C34" s="14" t="s">
        <v>95</v>
      </c>
      <c r="D34" s="31"/>
      <c r="E34" s="15" t="s">
        <v>75</v>
      </c>
      <c r="F34" s="16" t="s">
        <v>161</v>
      </c>
      <c r="G34" s="11">
        <f t="shared" si="12"/>
        <v>35.625</v>
      </c>
      <c r="H34" s="11">
        <v>85.2</v>
      </c>
      <c r="I34" s="11">
        <f t="shared" si="13"/>
        <v>42.6</v>
      </c>
      <c r="J34" s="11">
        <f t="shared" si="14"/>
        <v>78.224999999999994</v>
      </c>
      <c r="K34" s="7"/>
    </row>
    <row r="35" spans="1:11" ht="16.05" customHeight="1">
      <c r="A35" s="7">
        <v>31</v>
      </c>
      <c r="B35" s="33"/>
      <c r="C35" s="14" t="s">
        <v>95</v>
      </c>
      <c r="D35" s="31"/>
      <c r="E35" s="15" t="s">
        <v>76</v>
      </c>
      <c r="F35" s="16" t="s">
        <v>162</v>
      </c>
      <c r="G35" s="11">
        <f t="shared" si="12"/>
        <v>34.375</v>
      </c>
      <c r="H35" s="11">
        <v>86</v>
      </c>
      <c r="I35" s="11">
        <f t="shared" si="13"/>
        <v>43</v>
      </c>
      <c r="J35" s="11">
        <f t="shared" si="14"/>
        <v>77.375</v>
      </c>
      <c r="K35" s="7"/>
    </row>
    <row r="36" spans="1:11" ht="16.05" customHeight="1">
      <c r="A36" s="7">
        <v>32</v>
      </c>
      <c r="B36" s="33"/>
      <c r="C36" s="14" t="s">
        <v>95</v>
      </c>
      <c r="D36" s="31"/>
      <c r="E36" s="15" t="s">
        <v>24</v>
      </c>
      <c r="F36" s="16" t="s">
        <v>163</v>
      </c>
      <c r="G36" s="11">
        <f t="shared" si="12"/>
        <v>33.75</v>
      </c>
      <c r="H36" s="11">
        <v>85.62</v>
      </c>
      <c r="I36" s="11">
        <f t="shared" si="13"/>
        <v>42.81</v>
      </c>
      <c r="J36" s="11">
        <f t="shared" si="14"/>
        <v>76.56</v>
      </c>
      <c r="K36" s="7"/>
    </row>
    <row r="37" spans="1:11" ht="16.05" customHeight="1">
      <c r="A37" s="7">
        <v>33</v>
      </c>
      <c r="B37" s="33"/>
      <c r="C37" s="14" t="s">
        <v>95</v>
      </c>
      <c r="D37" s="31"/>
      <c r="E37" s="15" t="s">
        <v>77</v>
      </c>
      <c r="F37" s="16" t="s">
        <v>164</v>
      </c>
      <c r="G37" s="11">
        <f t="shared" si="12"/>
        <v>33.375</v>
      </c>
      <c r="H37" s="11">
        <v>86.17</v>
      </c>
      <c r="I37" s="11">
        <f t="shared" si="13"/>
        <v>43.085000000000001</v>
      </c>
      <c r="J37" s="11">
        <f t="shared" si="14"/>
        <v>76.460000000000008</v>
      </c>
      <c r="K37" s="7"/>
    </row>
    <row r="38" spans="1:11" ht="16.05" customHeight="1">
      <c r="A38" s="7">
        <v>34</v>
      </c>
      <c r="B38" s="33"/>
      <c r="C38" s="14" t="s">
        <v>96</v>
      </c>
      <c r="D38" s="30">
        <v>4</v>
      </c>
      <c r="E38" s="15" t="s">
        <v>78</v>
      </c>
      <c r="F38" s="16" t="s">
        <v>165</v>
      </c>
      <c r="G38" s="11">
        <f t="shared" si="12"/>
        <v>42.25</v>
      </c>
      <c r="H38" s="11">
        <v>87.5</v>
      </c>
      <c r="I38" s="11">
        <f t="shared" si="13"/>
        <v>43.75</v>
      </c>
      <c r="J38" s="11">
        <f t="shared" si="14"/>
        <v>86</v>
      </c>
      <c r="K38" s="7"/>
    </row>
    <row r="39" spans="1:11" ht="16.05" customHeight="1">
      <c r="A39" s="7">
        <v>35</v>
      </c>
      <c r="B39" s="33"/>
      <c r="C39" s="14" t="s">
        <v>96</v>
      </c>
      <c r="D39" s="31"/>
      <c r="E39" s="15" t="s">
        <v>79</v>
      </c>
      <c r="F39" s="16" t="s">
        <v>166</v>
      </c>
      <c r="G39" s="11">
        <f t="shared" si="12"/>
        <v>38</v>
      </c>
      <c r="H39" s="11">
        <v>87.33</v>
      </c>
      <c r="I39" s="11">
        <f t="shared" si="13"/>
        <v>43.664999999999999</v>
      </c>
      <c r="J39" s="11">
        <f t="shared" si="14"/>
        <v>81.664999999999992</v>
      </c>
      <c r="K39" s="7"/>
    </row>
    <row r="40" spans="1:11" ht="16.05" customHeight="1">
      <c r="A40" s="7">
        <v>36</v>
      </c>
      <c r="B40" s="33"/>
      <c r="C40" s="14" t="s">
        <v>96</v>
      </c>
      <c r="D40" s="31"/>
      <c r="E40" s="15" t="s">
        <v>25</v>
      </c>
      <c r="F40" s="16" t="s">
        <v>167</v>
      </c>
      <c r="G40" s="11">
        <f t="shared" si="12"/>
        <v>38.625</v>
      </c>
      <c r="H40" s="11">
        <v>83.33</v>
      </c>
      <c r="I40" s="11">
        <f t="shared" si="13"/>
        <v>41.664999999999999</v>
      </c>
      <c r="J40" s="11">
        <f t="shared" si="14"/>
        <v>80.289999999999992</v>
      </c>
      <c r="K40" s="7"/>
    </row>
    <row r="41" spans="1:11" ht="16.05" customHeight="1">
      <c r="A41" s="7">
        <v>37</v>
      </c>
      <c r="B41" s="35"/>
      <c r="C41" s="14" t="s">
        <v>96</v>
      </c>
      <c r="D41" s="34"/>
      <c r="E41" s="15" t="s">
        <v>80</v>
      </c>
      <c r="F41" s="21" t="s">
        <v>168</v>
      </c>
      <c r="G41" s="11">
        <f t="shared" si="12"/>
        <v>36</v>
      </c>
      <c r="H41" s="11">
        <v>87</v>
      </c>
      <c r="I41" s="11">
        <f t="shared" si="13"/>
        <v>43.5</v>
      </c>
      <c r="J41" s="11">
        <f t="shared" si="14"/>
        <v>79.5</v>
      </c>
      <c r="K41" s="7"/>
    </row>
  </sheetData>
  <sortState ref="E78:J89">
    <sortCondition descending="1" ref="J78:J89"/>
  </sortState>
  <mergeCells count="20">
    <mergeCell ref="D5:D8"/>
    <mergeCell ref="B5:B23"/>
    <mergeCell ref="D24:D30"/>
    <mergeCell ref="D31:D37"/>
    <mergeCell ref="D38:D41"/>
    <mergeCell ref="B24:B41"/>
    <mergeCell ref="D9:D12"/>
    <mergeCell ref="D21:D22"/>
    <mergeCell ref="D13:D17"/>
    <mergeCell ref="A1:K1"/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</mergeCells>
  <phoneticPr fontId="1" type="noConversion"/>
  <printOptions horizontalCentered="1"/>
  <pageMargins left="0.59" right="0.59" top="0.79" bottom="0.59" header="0" footer="0.3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31" workbookViewId="0">
      <selection activeCell="H36" sqref="H36"/>
    </sheetView>
  </sheetViews>
  <sheetFormatPr defaultRowHeight="27" customHeight="1"/>
  <cols>
    <col min="1" max="1" width="4.33203125" style="56" customWidth="1"/>
    <col min="2" max="2" width="9.77734375" style="57" customWidth="1"/>
    <col min="3" max="3" width="6.88671875" style="57" customWidth="1"/>
    <col min="4" max="4" width="19.6640625" style="57" customWidth="1"/>
    <col min="5" max="5" width="7.5546875" style="57" customWidth="1"/>
    <col min="6" max="6" width="12.88671875" style="57" customWidth="1"/>
    <col min="7" max="7" width="16.33203125" style="58" customWidth="1"/>
    <col min="8" max="8" width="12.21875" style="57" customWidth="1"/>
    <col min="9" max="9" width="26.5546875" style="58" customWidth="1"/>
    <col min="10" max="10" width="13.33203125" style="57" customWidth="1"/>
    <col min="11" max="255" width="8.88671875" style="57"/>
    <col min="256" max="256" width="4.33203125" style="57" customWidth="1"/>
    <col min="257" max="257" width="9.77734375" style="57" customWidth="1"/>
    <col min="258" max="258" width="6.88671875" style="57" customWidth="1"/>
    <col min="259" max="259" width="19.6640625" style="57" customWidth="1"/>
    <col min="260" max="260" width="5.109375" style="57" customWidth="1"/>
    <col min="261" max="261" width="12.88671875" style="57" customWidth="1"/>
    <col min="262" max="262" width="16.33203125" style="57" customWidth="1"/>
    <col min="263" max="263" width="10.33203125" style="57" customWidth="1"/>
    <col min="264" max="264" width="26.5546875" style="57" customWidth="1"/>
    <col min="265" max="265" width="8.21875" style="57" customWidth="1"/>
    <col min="266" max="266" width="13.33203125" style="57" customWidth="1"/>
    <col min="267" max="511" width="8.88671875" style="57"/>
    <col min="512" max="512" width="4.33203125" style="57" customWidth="1"/>
    <col min="513" max="513" width="9.77734375" style="57" customWidth="1"/>
    <col min="514" max="514" width="6.88671875" style="57" customWidth="1"/>
    <col min="515" max="515" width="19.6640625" style="57" customWidth="1"/>
    <col min="516" max="516" width="5.109375" style="57" customWidth="1"/>
    <col min="517" max="517" width="12.88671875" style="57" customWidth="1"/>
    <col min="518" max="518" width="16.33203125" style="57" customWidth="1"/>
    <col min="519" max="519" width="10.33203125" style="57" customWidth="1"/>
    <col min="520" max="520" width="26.5546875" style="57" customWidth="1"/>
    <col min="521" max="521" width="8.21875" style="57" customWidth="1"/>
    <col min="522" max="522" width="13.33203125" style="57" customWidth="1"/>
    <col min="523" max="767" width="8.88671875" style="57"/>
    <col min="768" max="768" width="4.33203125" style="57" customWidth="1"/>
    <col min="769" max="769" width="9.77734375" style="57" customWidth="1"/>
    <col min="770" max="770" width="6.88671875" style="57" customWidth="1"/>
    <col min="771" max="771" width="19.6640625" style="57" customWidth="1"/>
    <col min="772" max="772" width="5.109375" style="57" customWidth="1"/>
    <col min="773" max="773" width="12.88671875" style="57" customWidth="1"/>
    <col min="774" max="774" width="16.33203125" style="57" customWidth="1"/>
    <col min="775" max="775" width="10.33203125" style="57" customWidth="1"/>
    <col min="776" max="776" width="26.5546875" style="57" customWidth="1"/>
    <col min="777" max="777" width="8.21875" style="57" customWidth="1"/>
    <col min="778" max="778" width="13.33203125" style="57" customWidth="1"/>
    <col min="779" max="1023" width="8.88671875" style="57"/>
    <col min="1024" max="1024" width="4.33203125" style="57" customWidth="1"/>
    <col min="1025" max="1025" width="9.77734375" style="57" customWidth="1"/>
    <col min="1026" max="1026" width="6.88671875" style="57" customWidth="1"/>
    <col min="1027" max="1027" width="19.6640625" style="57" customWidth="1"/>
    <col min="1028" max="1028" width="5.109375" style="57" customWidth="1"/>
    <col min="1029" max="1029" width="12.88671875" style="57" customWidth="1"/>
    <col min="1030" max="1030" width="16.33203125" style="57" customWidth="1"/>
    <col min="1031" max="1031" width="10.33203125" style="57" customWidth="1"/>
    <col min="1032" max="1032" width="26.5546875" style="57" customWidth="1"/>
    <col min="1033" max="1033" width="8.21875" style="57" customWidth="1"/>
    <col min="1034" max="1034" width="13.33203125" style="57" customWidth="1"/>
    <col min="1035" max="1279" width="8.88671875" style="57"/>
    <col min="1280" max="1280" width="4.33203125" style="57" customWidth="1"/>
    <col min="1281" max="1281" width="9.77734375" style="57" customWidth="1"/>
    <col min="1282" max="1282" width="6.88671875" style="57" customWidth="1"/>
    <col min="1283" max="1283" width="19.6640625" style="57" customWidth="1"/>
    <col min="1284" max="1284" width="5.109375" style="57" customWidth="1"/>
    <col min="1285" max="1285" width="12.88671875" style="57" customWidth="1"/>
    <col min="1286" max="1286" width="16.33203125" style="57" customWidth="1"/>
    <col min="1287" max="1287" width="10.33203125" style="57" customWidth="1"/>
    <col min="1288" max="1288" width="26.5546875" style="57" customWidth="1"/>
    <col min="1289" max="1289" width="8.21875" style="57" customWidth="1"/>
    <col min="1290" max="1290" width="13.33203125" style="57" customWidth="1"/>
    <col min="1291" max="1535" width="8.88671875" style="57"/>
    <col min="1536" max="1536" width="4.33203125" style="57" customWidth="1"/>
    <col min="1537" max="1537" width="9.77734375" style="57" customWidth="1"/>
    <col min="1538" max="1538" width="6.88671875" style="57" customWidth="1"/>
    <col min="1539" max="1539" width="19.6640625" style="57" customWidth="1"/>
    <col min="1540" max="1540" width="5.109375" style="57" customWidth="1"/>
    <col min="1541" max="1541" width="12.88671875" style="57" customWidth="1"/>
    <col min="1542" max="1542" width="16.33203125" style="57" customWidth="1"/>
    <col min="1543" max="1543" width="10.33203125" style="57" customWidth="1"/>
    <col min="1544" max="1544" width="26.5546875" style="57" customWidth="1"/>
    <col min="1545" max="1545" width="8.21875" style="57" customWidth="1"/>
    <col min="1546" max="1546" width="13.33203125" style="57" customWidth="1"/>
    <col min="1547" max="1791" width="8.88671875" style="57"/>
    <col min="1792" max="1792" width="4.33203125" style="57" customWidth="1"/>
    <col min="1793" max="1793" width="9.77734375" style="57" customWidth="1"/>
    <col min="1794" max="1794" width="6.88671875" style="57" customWidth="1"/>
    <col min="1795" max="1795" width="19.6640625" style="57" customWidth="1"/>
    <col min="1796" max="1796" width="5.109375" style="57" customWidth="1"/>
    <col min="1797" max="1797" width="12.88671875" style="57" customWidth="1"/>
    <col min="1798" max="1798" width="16.33203125" style="57" customWidth="1"/>
    <col min="1799" max="1799" width="10.33203125" style="57" customWidth="1"/>
    <col min="1800" max="1800" width="26.5546875" style="57" customWidth="1"/>
    <col min="1801" max="1801" width="8.21875" style="57" customWidth="1"/>
    <col min="1802" max="1802" width="13.33203125" style="57" customWidth="1"/>
    <col min="1803" max="2047" width="8.88671875" style="57"/>
    <col min="2048" max="2048" width="4.33203125" style="57" customWidth="1"/>
    <col min="2049" max="2049" width="9.77734375" style="57" customWidth="1"/>
    <col min="2050" max="2050" width="6.88671875" style="57" customWidth="1"/>
    <col min="2051" max="2051" width="19.6640625" style="57" customWidth="1"/>
    <col min="2052" max="2052" width="5.109375" style="57" customWidth="1"/>
    <col min="2053" max="2053" width="12.88671875" style="57" customWidth="1"/>
    <col min="2054" max="2054" width="16.33203125" style="57" customWidth="1"/>
    <col min="2055" max="2055" width="10.33203125" style="57" customWidth="1"/>
    <col min="2056" max="2056" width="26.5546875" style="57" customWidth="1"/>
    <col min="2057" max="2057" width="8.21875" style="57" customWidth="1"/>
    <col min="2058" max="2058" width="13.33203125" style="57" customWidth="1"/>
    <col min="2059" max="2303" width="8.88671875" style="57"/>
    <col min="2304" max="2304" width="4.33203125" style="57" customWidth="1"/>
    <col min="2305" max="2305" width="9.77734375" style="57" customWidth="1"/>
    <col min="2306" max="2306" width="6.88671875" style="57" customWidth="1"/>
    <col min="2307" max="2307" width="19.6640625" style="57" customWidth="1"/>
    <col min="2308" max="2308" width="5.109375" style="57" customWidth="1"/>
    <col min="2309" max="2309" width="12.88671875" style="57" customWidth="1"/>
    <col min="2310" max="2310" width="16.33203125" style="57" customWidth="1"/>
    <col min="2311" max="2311" width="10.33203125" style="57" customWidth="1"/>
    <col min="2312" max="2312" width="26.5546875" style="57" customWidth="1"/>
    <col min="2313" max="2313" width="8.21875" style="57" customWidth="1"/>
    <col min="2314" max="2314" width="13.33203125" style="57" customWidth="1"/>
    <col min="2315" max="2559" width="8.88671875" style="57"/>
    <col min="2560" max="2560" width="4.33203125" style="57" customWidth="1"/>
    <col min="2561" max="2561" width="9.77734375" style="57" customWidth="1"/>
    <col min="2562" max="2562" width="6.88671875" style="57" customWidth="1"/>
    <col min="2563" max="2563" width="19.6640625" style="57" customWidth="1"/>
    <col min="2564" max="2564" width="5.109375" style="57" customWidth="1"/>
    <col min="2565" max="2565" width="12.88671875" style="57" customWidth="1"/>
    <col min="2566" max="2566" width="16.33203125" style="57" customWidth="1"/>
    <col min="2567" max="2567" width="10.33203125" style="57" customWidth="1"/>
    <col min="2568" max="2568" width="26.5546875" style="57" customWidth="1"/>
    <col min="2569" max="2569" width="8.21875" style="57" customWidth="1"/>
    <col min="2570" max="2570" width="13.33203125" style="57" customWidth="1"/>
    <col min="2571" max="2815" width="8.88671875" style="57"/>
    <col min="2816" max="2816" width="4.33203125" style="57" customWidth="1"/>
    <col min="2817" max="2817" width="9.77734375" style="57" customWidth="1"/>
    <col min="2818" max="2818" width="6.88671875" style="57" customWidth="1"/>
    <col min="2819" max="2819" width="19.6640625" style="57" customWidth="1"/>
    <col min="2820" max="2820" width="5.109375" style="57" customWidth="1"/>
    <col min="2821" max="2821" width="12.88671875" style="57" customWidth="1"/>
    <col min="2822" max="2822" width="16.33203125" style="57" customWidth="1"/>
    <col min="2823" max="2823" width="10.33203125" style="57" customWidth="1"/>
    <col min="2824" max="2824" width="26.5546875" style="57" customWidth="1"/>
    <col min="2825" max="2825" width="8.21875" style="57" customWidth="1"/>
    <col min="2826" max="2826" width="13.33203125" style="57" customWidth="1"/>
    <col min="2827" max="3071" width="8.88671875" style="57"/>
    <col min="3072" max="3072" width="4.33203125" style="57" customWidth="1"/>
    <col min="3073" max="3073" width="9.77734375" style="57" customWidth="1"/>
    <col min="3074" max="3074" width="6.88671875" style="57" customWidth="1"/>
    <col min="3075" max="3075" width="19.6640625" style="57" customWidth="1"/>
    <col min="3076" max="3076" width="5.109375" style="57" customWidth="1"/>
    <col min="3077" max="3077" width="12.88671875" style="57" customWidth="1"/>
    <col min="3078" max="3078" width="16.33203125" style="57" customWidth="1"/>
    <col min="3079" max="3079" width="10.33203125" style="57" customWidth="1"/>
    <col min="3080" max="3080" width="26.5546875" style="57" customWidth="1"/>
    <col min="3081" max="3081" width="8.21875" style="57" customWidth="1"/>
    <col min="3082" max="3082" width="13.33203125" style="57" customWidth="1"/>
    <col min="3083" max="3327" width="8.88671875" style="57"/>
    <col min="3328" max="3328" width="4.33203125" style="57" customWidth="1"/>
    <col min="3329" max="3329" width="9.77734375" style="57" customWidth="1"/>
    <col min="3330" max="3330" width="6.88671875" style="57" customWidth="1"/>
    <col min="3331" max="3331" width="19.6640625" style="57" customWidth="1"/>
    <col min="3332" max="3332" width="5.109375" style="57" customWidth="1"/>
    <col min="3333" max="3333" width="12.88671875" style="57" customWidth="1"/>
    <col min="3334" max="3334" width="16.33203125" style="57" customWidth="1"/>
    <col min="3335" max="3335" width="10.33203125" style="57" customWidth="1"/>
    <col min="3336" max="3336" width="26.5546875" style="57" customWidth="1"/>
    <col min="3337" max="3337" width="8.21875" style="57" customWidth="1"/>
    <col min="3338" max="3338" width="13.33203125" style="57" customWidth="1"/>
    <col min="3339" max="3583" width="8.88671875" style="57"/>
    <col min="3584" max="3584" width="4.33203125" style="57" customWidth="1"/>
    <col min="3585" max="3585" width="9.77734375" style="57" customWidth="1"/>
    <col min="3586" max="3586" width="6.88671875" style="57" customWidth="1"/>
    <col min="3587" max="3587" width="19.6640625" style="57" customWidth="1"/>
    <col min="3588" max="3588" width="5.109375" style="57" customWidth="1"/>
    <col min="3589" max="3589" width="12.88671875" style="57" customWidth="1"/>
    <col min="3590" max="3590" width="16.33203125" style="57" customWidth="1"/>
    <col min="3591" max="3591" width="10.33203125" style="57" customWidth="1"/>
    <col min="3592" max="3592" width="26.5546875" style="57" customWidth="1"/>
    <col min="3593" max="3593" width="8.21875" style="57" customWidth="1"/>
    <col min="3594" max="3594" width="13.33203125" style="57" customWidth="1"/>
    <col min="3595" max="3839" width="8.88671875" style="57"/>
    <col min="3840" max="3840" width="4.33203125" style="57" customWidth="1"/>
    <col min="3841" max="3841" width="9.77734375" style="57" customWidth="1"/>
    <col min="3842" max="3842" width="6.88671875" style="57" customWidth="1"/>
    <col min="3843" max="3843" width="19.6640625" style="57" customWidth="1"/>
    <col min="3844" max="3844" width="5.109375" style="57" customWidth="1"/>
    <col min="3845" max="3845" width="12.88671875" style="57" customWidth="1"/>
    <col min="3846" max="3846" width="16.33203125" style="57" customWidth="1"/>
    <col min="3847" max="3847" width="10.33203125" style="57" customWidth="1"/>
    <col min="3848" max="3848" width="26.5546875" style="57" customWidth="1"/>
    <col min="3849" max="3849" width="8.21875" style="57" customWidth="1"/>
    <col min="3850" max="3850" width="13.33203125" style="57" customWidth="1"/>
    <col min="3851" max="4095" width="8.88671875" style="57"/>
    <col min="4096" max="4096" width="4.33203125" style="57" customWidth="1"/>
    <col min="4097" max="4097" width="9.77734375" style="57" customWidth="1"/>
    <col min="4098" max="4098" width="6.88671875" style="57" customWidth="1"/>
    <col min="4099" max="4099" width="19.6640625" style="57" customWidth="1"/>
    <col min="4100" max="4100" width="5.109375" style="57" customWidth="1"/>
    <col min="4101" max="4101" width="12.88671875" style="57" customWidth="1"/>
    <col min="4102" max="4102" width="16.33203125" style="57" customWidth="1"/>
    <col min="4103" max="4103" width="10.33203125" style="57" customWidth="1"/>
    <col min="4104" max="4104" width="26.5546875" style="57" customWidth="1"/>
    <col min="4105" max="4105" width="8.21875" style="57" customWidth="1"/>
    <col min="4106" max="4106" width="13.33203125" style="57" customWidth="1"/>
    <col min="4107" max="4351" width="8.88671875" style="57"/>
    <col min="4352" max="4352" width="4.33203125" style="57" customWidth="1"/>
    <col min="4353" max="4353" width="9.77734375" style="57" customWidth="1"/>
    <col min="4354" max="4354" width="6.88671875" style="57" customWidth="1"/>
    <col min="4355" max="4355" width="19.6640625" style="57" customWidth="1"/>
    <col min="4356" max="4356" width="5.109375" style="57" customWidth="1"/>
    <col min="4357" max="4357" width="12.88671875" style="57" customWidth="1"/>
    <col min="4358" max="4358" width="16.33203125" style="57" customWidth="1"/>
    <col min="4359" max="4359" width="10.33203125" style="57" customWidth="1"/>
    <col min="4360" max="4360" width="26.5546875" style="57" customWidth="1"/>
    <col min="4361" max="4361" width="8.21875" style="57" customWidth="1"/>
    <col min="4362" max="4362" width="13.33203125" style="57" customWidth="1"/>
    <col min="4363" max="4607" width="8.88671875" style="57"/>
    <col min="4608" max="4608" width="4.33203125" style="57" customWidth="1"/>
    <col min="4609" max="4609" width="9.77734375" style="57" customWidth="1"/>
    <col min="4610" max="4610" width="6.88671875" style="57" customWidth="1"/>
    <col min="4611" max="4611" width="19.6640625" style="57" customWidth="1"/>
    <col min="4612" max="4612" width="5.109375" style="57" customWidth="1"/>
    <col min="4613" max="4613" width="12.88671875" style="57" customWidth="1"/>
    <col min="4614" max="4614" width="16.33203125" style="57" customWidth="1"/>
    <col min="4615" max="4615" width="10.33203125" style="57" customWidth="1"/>
    <col min="4616" max="4616" width="26.5546875" style="57" customWidth="1"/>
    <col min="4617" max="4617" width="8.21875" style="57" customWidth="1"/>
    <col min="4618" max="4618" width="13.33203125" style="57" customWidth="1"/>
    <col min="4619" max="4863" width="8.88671875" style="57"/>
    <col min="4864" max="4864" width="4.33203125" style="57" customWidth="1"/>
    <col min="4865" max="4865" width="9.77734375" style="57" customWidth="1"/>
    <col min="4866" max="4866" width="6.88671875" style="57" customWidth="1"/>
    <col min="4867" max="4867" width="19.6640625" style="57" customWidth="1"/>
    <col min="4868" max="4868" width="5.109375" style="57" customWidth="1"/>
    <col min="4869" max="4869" width="12.88671875" style="57" customWidth="1"/>
    <col min="4870" max="4870" width="16.33203125" style="57" customWidth="1"/>
    <col min="4871" max="4871" width="10.33203125" style="57" customWidth="1"/>
    <col min="4872" max="4872" width="26.5546875" style="57" customWidth="1"/>
    <col min="4873" max="4873" width="8.21875" style="57" customWidth="1"/>
    <col min="4874" max="4874" width="13.33203125" style="57" customWidth="1"/>
    <col min="4875" max="5119" width="8.88671875" style="57"/>
    <col min="5120" max="5120" width="4.33203125" style="57" customWidth="1"/>
    <col min="5121" max="5121" width="9.77734375" style="57" customWidth="1"/>
    <col min="5122" max="5122" width="6.88671875" style="57" customWidth="1"/>
    <col min="5123" max="5123" width="19.6640625" style="57" customWidth="1"/>
    <col min="5124" max="5124" width="5.109375" style="57" customWidth="1"/>
    <col min="5125" max="5125" width="12.88671875" style="57" customWidth="1"/>
    <col min="5126" max="5126" width="16.33203125" style="57" customWidth="1"/>
    <col min="5127" max="5127" width="10.33203125" style="57" customWidth="1"/>
    <col min="5128" max="5128" width="26.5546875" style="57" customWidth="1"/>
    <col min="5129" max="5129" width="8.21875" style="57" customWidth="1"/>
    <col min="5130" max="5130" width="13.33203125" style="57" customWidth="1"/>
    <col min="5131" max="5375" width="8.88671875" style="57"/>
    <col min="5376" max="5376" width="4.33203125" style="57" customWidth="1"/>
    <col min="5377" max="5377" width="9.77734375" style="57" customWidth="1"/>
    <col min="5378" max="5378" width="6.88671875" style="57" customWidth="1"/>
    <col min="5379" max="5379" width="19.6640625" style="57" customWidth="1"/>
    <col min="5380" max="5380" width="5.109375" style="57" customWidth="1"/>
    <col min="5381" max="5381" width="12.88671875" style="57" customWidth="1"/>
    <col min="5382" max="5382" width="16.33203125" style="57" customWidth="1"/>
    <col min="5383" max="5383" width="10.33203125" style="57" customWidth="1"/>
    <col min="5384" max="5384" width="26.5546875" style="57" customWidth="1"/>
    <col min="5385" max="5385" width="8.21875" style="57" customWidth="1"/>
    <col min="5386" max="5386" width="13.33203125" style="57" customWidth="1"/>
    <col min="5387" max="5631" width="8.88671875" style="57"/>
    <col min="5632" max="5632" width="4.33203125" style="57" customWidth="1"/>
    <col min="5633" max="5633" width="9.77734375" style="57" customWidth="1"/>
    <col min="5634" max="5634" width="6.88671875" style="57" customWidth="1"/>
    <col min="5635" max="5635" width="19.6640625" style="57" customWidth="1"/>
    <col min="5636" max="5636" width="5.109375" style="57" customWidth="1"/>
    <col min="5637" max="5637" width="12.88671875" style="57" customWidth="1"/>
    <col min="5638" max="5638" width="16.33203125" style="57" customWidth="1"/>
    <col min="5639" max="5639" width="10.33203125" style="57" customWidth="1"/>
    <col min="5640" max="5640" width="26.5546875" style="57" customWidth="1"/>
    <col min="5641" max="5641" width="8.21875" style="57" customWidth="1"/>
    <col min="5642" max="5642" width="13.33203125" style="57" customWidth="1"/>
    <col min="5643" max="5887" width="8.88671875" style="57"/>
    <col min="5888" max="5888" width="4.33203125" style="57" customWidth="1"/>
    <col min="5889" max="5889" width="9.77734375" style="57" customWidth="1"/>
    <col min="5890" max="5890" width="6.88671875" style="57" customWidth="1"/>
    <col min="5891" max="5891" width="19.6640625" style="57" customWidth="1"/>
    <col min="5892" max="5892" width="5.109375" style="57" customWidth="1"/>
    <col min="5893" max="5893" width="12.88671875" style="57" customWidth="1"/>
    <col min="5894" max="5894" width="16.33203125" style="57" customWidth="1"/>
    <col min="5895" max="5895" width="10.33203125" style="57" customWidth="1"/>
    <col min="5896" max="5896" width="26.5546875" style="57" customWidth="1"/>
    <col min="5897" max="5897" width="8.21875" style="57" customWidth="1"/>
    <col min="5898" max="5898" width="13.33203125" style="57" customWidth="1"/>
    <col min="5899" max="6143" width="8.88671875" style="57"/>
    <col min="6144" max="6144" width="4.33203125" style="57" customWidth="1"/>
    <col min="6145" max="6145" width="9.77734375" style="57" customWidth="1"/>
    <col min="6146" max="6146" width="6.88671875" style="57" customWidth="1"/>
    <col min="6147" max="6147" width="19.6640625" style="57" customWidth="1"/>
    <col min="6148" max="6148" width="5.109375" style="57" customWidth="1"/>
    <col min="6149" max="6149" width="12.88671875" style="57" customWidth="1"/>
    <col min="6150" max="6150" width="16.33203125" style="57" customWidth="1"/>
    <col min="6151" max="6151" width="10.33203125" style="57" customWidth="1"/>
    <col min="6152" max="6152" width="26.5546875" style="57" customWidth="1"/>
    <col min="6153" max="6153" width="8.21875" style="57" customWidth="1"/>
    <col min="6154" max="6154" width="13.33203125" style="57" customWidth="1"/>
    <col min="6155" max="6399" width="8.88671875" style="57"/>
    <col min="6400" max="6400" width="4.33203125" style="57" customWidth="1"/>
    <col min="6401" max="6401" width="9.77734375" style="57" customWidth="1"/>
    <col min="6402" max="6402" width="6.88671875" style="57" customWidth="1"/>
    <col min="6403" max="6403" width="19.6640625" style="57" customWidth="1"/>
    <col min="6404" max="6404" width="5.109375" style="57" customWidth="1"/>
    <col min="6405" max="6405" width="12.88671875" style="57" customWidth="1"/>
    <col min="6406" max="6406" width="16.33203125" style="57" customWidth="1"/>
    <col min="6407" max="6407" width="10.33203125" style="57" customWidth="1"/>
    <col min="6408" max="6408" width="26.5546875" style="57" customWidth="1"/>
    <col min="6409" max="6409" width="8.21875" style="57" customWidth="1"/>
    <col min="6410" max="6410" width="13.33203125" style="57" customWidth="1"/>
    <col min="6411" max="6655" width="8.88671875" style="57"/>
    <col min="6656" max="6656" width="4.33203125" style="57" customWidth="1"/>
    <col min="6657" max="6657" width="9.77734375" style="57" customWidth="1"/>
    <col min="6658" max="6658" width="6.88671875" style="57" customWidth="1"/>
    <col min="6659" max="6659" width="19.6640625" style="57" customWidth="1"/>
    <col min="6660" max="6660" width="5.109375" style="57" customWidth="1"/>
    <col min="6661" max="6661" width="12.88671875" style="57" customWidth="1"/>
    <col min="6662" max="6662" width="16.33203125" style="57" customWidth="1"/>
    <col min="6663" max="6663" width="10.33203125" style="57" customWidth="1"/>
    <col min="6664" max="6664" width="26.5546875" style="57" customWidth="1"/>
    <col min="6665" max="6665" width="8.21875" style="57" customWidth="1"/>
    <col min="6666" max="6666" width="13.33203125" style="57" customWidth="1"/>
    <col min="6667" max="6911" width="8.88671875" style="57"/>
    <col min="6912" max="6912" width="4.33203125" style="57" customWidth="1"/>
    <col min="6913" max="6913" width="9.77734375" style="57" customWidth="1"/>
    <col min="6914" max="6914" width="6.88671875" style="57" customWidth="1"/>
    <col min="6915" max="6915" width="19.6640625" style="57" customWidth="1"/>
    <col min="6916" max="6916" width="5.109375" style="57" customWidth="1"/>
    <col min="6917" max="6917" width="12.88671875" style="57" customWidth="1"/>
    <col min="6918" max="6918" width="16.33203125" style="57" customWidth="1"/>
    <col min="6919" max="6919" width="10.33203125" style="57" customWidth="1"/>
    <col min="6920" max="6920" width="26.5546875" style="57" customWidth="1"/>
    <col min="6921" max="6921" width="8.21875" style="57" customWidth="1"/>
    <col min="6922" max="6922" width="13.33203125" style="57" customWidth="1"/>
    <col min="6923" max="7167" width="8.88671875" style="57"/>
    <col min="7168" max="7168" width="4.33203125" style="57" customWidth="1"/>
    <col min="7169" max="7169" width="9.77734375" style="57" customWidth="1"/>
    <col min="7170" max="7170" width="6.88671875" style="57" customWidth="1"/>
    <col min="7171" max="7171" width="19.6640625" style="57" customWidth="1"/>
    <col min="7172" max="7172" width="5.109375" style="57" customWidth="1"/>
    <col min="7173" max="7173" width="12.88671875" style="57" customWidth="1"/>
    <col min="7174" max="7174" width="16.33203125" style="57" customWidth="1"/>
    <col min="7175" max="7175" width="10.33203125" style="57" customWidth="1"/>
    <col min="7176" max="7176" width="26.5546875" style="57" customWidth="1"/>
    <col min="7177" max="7177" width="8.21875" style="57" customWidth="1"/>
    <col min="7178" max="7178" width="13.33203125" style="57" customWidth="1"/>
    <col min="7179" max="7423" width="8.88671875" style="57"/>
    <col min="7424" max="7424" width="4.33203125" style="57" customWidth="1"/>
    <col min="7425" max="7425" width="9.77734375" style="57" customWidth="1"/>
    <col min="7426" max="7426" width="6.88671875" style="57" customWidth="1"/>
    <col min="7427" max="7427" width="19.6640625" style="57" customWidth="1"/>
    <col min="7428" max="7428" width="5.109375" style="57" customWidth="1"/>
    <col min="7429" max="7429" width="12.88671875" style="57" customWidth="1"/>
    <col min="7430" max="7430" width="16.33203125" style="57" customWidth="1"/>
    <col min="7431" max="7431" width="10.33203125" style="57" customWidth="1"/>
    <col min="7432" max="7432" width="26.5546875" style="57" customWidth="1"/>
    <col min="7433" max="7433" width="8.21875" style="57" customWidth="1"/>
    <col min="7434" max="7434" width="13.33203125" style="57" customWidth="1"/>
    <col min="7435" max="7679" width="8.88671875" style="57"/>
    <col min="7680" max="7680" width="4.33203125" style="57" customWidth="1"/>
    <col min="7681" max="7681" width="9.77734375" style="57" customWidth="1"/>
    <col min="7682" max="7682" width="6.88671875" style="57" customWidth="1"/>
    <col min="7683" max="7683" width="19.6640625" style="57" customWidth="1"/>
    <col min="7684" max="7684" width="5.109375" style="57" customWidth="1"/>
    <col min="7685" max="7685" width="12.88671875" style="57" customWidth="1"/>
    <col min="7686" max="7686" width="16.33203125" style="57" customWidth="1"/>
    <col min="7687" max="7687" width="10.33203125" style="57" customWidth="1"/>
    <col min="7688" max="7688" width="26.5546875" style="57" customWidth="1"/>
    <col min="7689" max="7689" width="8.21875" style="57" customWidth="1"/>
    <col min="7690" max="7690" width="13.33203125" style="57" customWidth="1"/>
    <col min="7691" max="7935" width="8.88671875" style="57"/>
    <col min="7936" max="7936" width="4.33203125" style="57" customWidth="1"/>
    <col min="7937" max="7937" width="9.77734375" style="57" customWidth="1"/>
    <col min="7938" max="7938" width="6.88671875" style="57" customWidth="1"/>
    <col min="7939" max="7939" width="19.6640625" style="57" customWidth="1"/>
    <col min="7940" max="7940" width="5.109375" style="57" customWidth="1"/>
    <col min="7941" max="7941" width="12.88671875" style="57" customWidth="1"/>
    <col min="7942" max="7942" width="16.33203125" style="57" customWidth="1"/>
    <col min="7943" max="7943" width="10.33203125" style="57" customWidth="1"/>
    <col min="7944" max="7944" width="26.5546875" style="57" customWidth="1"/>
    <col min="7945" max="7945" width="8.21875" style="57" customWidth="1"/>
    <col min="7946" max="7946" width="13.33203125" style="57" customWidth="1"/>
    <col min="7947" max="8191" width="8.88671875" style="57"/>
    <col min="8192" max="8192" width="4.33203125" style="57" customWidth="1"/>
    <col min="8193" max="8193" width="9.77734375" style="57" customWidth="1"/>
    <col min="8194" max="8194" width="6.88671875" style="57" customWidth="1"/>
    <col min="8195" max="8195" width="19.6640625" style="57" customWidth="1"/>
    <col min="8196" max="8196" width="5.109375" style="57" customWidth="1"/>
    <col min="8197" max="8197" width="12.88671875" style="57" customWidth="1"/>
    <col min="8198" max="8198" width="16.33203125" style="57" customWidth="1"/>
    <col min="8199" max="8199" width="10.33203125" style="57" customWidth="1"/>
    <col min="8200" max="8200" width="26.5546875" style="57" customWidth="1"/>
    <col min="8201" max="8201" width="8.21875" style="57" customWidth="1"/>
    <col min="8202" max="8202" width="13.33203125" style="57" customWidth="1"/>
    <col min="8203" max="8447" width="8.88671875" style="57"/>
    <col min="8448" max="8448" width="4.33203125" style="57" customWidth="1"/>
    <col min="8449" max="8449" width="9.77734375" style="57" customWidth="1"/>
    <col min="8450" max="8450" width="6.88671875" style="57" customWidth="1"/>
    <col min="8451" max="8451" width="19.6640625" style="57" customWidth="1"/>
    <col min="8452" max="8452" width="5.109375" style="57" customWidth="1"/>
    <col min="8453" max="8453" width="12.88671875" style="57" customWidth="1"/>
    <col min="8454" max="8454" width="16.33203125" style="57" customWidth="1"/>
    <col min="8455" max="8455" width="10.33203125" style="57" customWidth="1"/>
    <col min="8456" max="8456" width="26.5546875" style="57" customWidth="1"/>
    <col min="8457" max="8457" width="8.21875" style="57" customWidth="1"/>
    <col min="8458" max="8458" width="13.33203125" style="57" customWidth="1"/>
    <col min="8459" max="8703" width="8.88671875" style="57"/>
    <col min="8704" max="8704" width="4.33203125" style="57" customWidth="1"/>
    <col min="8705" max="8705" width="9.77734375" style="57" customWidth="1"/>
    <col min="8706" max="8706" width="6.88671875" style="57" customWidth="1"/>
    <col min="8707" max="8707" width="19.6640625" style="57" customWidth="1"/>
    <col min="8708" max="8708" width="5.109375" style="57" customWidth="1"/>
    <col min="8709" max="8709" width="12.88671875" style="57" customWidth="1"/>
    <col min="8710" max="8710" width="16.33203125" style="57" customWidth="1"/>
    <col min="8711" max="8711" width="10.33203125" style="57" customWidth="1"/>
    <col min="8712" max="8712" width="26.5546875" style="57" customWidth="1"/>
    <col min="8713" max="8713" width="8.21875" style="57" customWidth="1"/>
    <col min="8714" max="8714" width="13.33203125" style="57" customWidth="1"/>
    <col min="8715" max="8959" width="8.88671875" style="57"/>
    <col min="8960" max="8960" width="4.33203125" style="57" customWidth="1"/>
    <col min="8961" max="8961" width="9.77734375" style="57" customWidth="1"/>
    <col min="8962" max="8962" width="6.88671875" style="57" customWidth="1"/>
    <col min="8963" max="8963" width="19.6640625" style="57" customWidth="1"/>
    <col min="8964" max="8964" width="5.109375" style="57" customWidth="1"/>
    <col min="8965" max="8965" width="12.88671875" style="57" customWidth="1"/>
    <col min="8966" max="8966" width="16.33203125" style="57" customWidth="1"/>
    <col min="8967" max="8967" width="10.33203125" style="57" customWidth="1"/>
    <col min="8968" max="8968" width="26.5546875" style="57" customWidth="1"/>
    <col min="8969" max="8969" width="8.21875" style="57" customWidth="1"/>
    <col min="8970" max="8970" width="13.33203125" style="57" customWidth="1"/>
    <col min="8971" max="9215" width="8.88671875" style="57"/>
    <col min="9216" max="9216" width="4.33203125" style="57" customWidth="1"/>
    <col min="9217" max="9217" width="9.77734375" style="57" customWidth="1"/>
    <col min="9218" max="9218" width="6.88671875" style="57" customWidth="1"/>
    <col min="9219" max="9219" width="19.6640625" style="57" customWidth="1"/>
    <col min="9220" max="9220" width="5.109375" style="57" customWidth="1"/>
    <col min="9221" max="9221" width="12.88671875" style="57" customWidth="1"/>
    <col min="9222" max="9222" width="16.33203125" style="57" customWidth="1"/>
    <col min="9223" max="9223" width="10.33203125" style="57" customWidth="1"/>
    <col min="9224" max="9224" width="26.5546875" style="57" customWidth="1"/>
    <col min="9225" max="9225" width="8.21875" style="57" customWidth="1"/>
    <col min="9226" max="9226" width="13.33203125" style="57" customWidth="1"/>
    <col min="9227" max="9471" width="8.88671875" style="57"/>
    <col min="9472" max="9472" width="4.33203125" style="57" customWidth="1"/>
    <col min="9473" max="9473" width="9.77734375" style="57" customWidth="1"/>
    <col min="9474" max="9474" width="6.88671875" style="57" customWidth="1"/>
    <col min="9475" max="9475" width="19.6640625" style="57" customWidth="1"/>
    <col min="9476" max="9476" width="5.109375" style="57" customWidth="1"/>
    <col min="9477" max="9477" width="12.88671875" style="57" customWidth="1"/>
    <col min="9478" max="9478" width="16.33203125" style="57" customWidth="1"/>
    <col min="9479" max="9479" width="10.33203125" style="57" customWidth="1"/>
    <col min="9480" max="9480" width="26.5546875" style="57" customWidth="1"/>
    <col min="9481" max="9481" width="8.21875" style="57" customWidth="1"/>
    <col min="9482" max="9482" width="13.33203125" style="57" customWidth="1"/>
    <col min="9483" max="9727" width="8.88671875" style="57"/>
    <col min="9728" max="9728" width="4.33203125" style="57" customWidth="1"/>
    <col min="9729" max="9729" width="9.77734375" style="57" customWidth="1"/>
    <col min="9730" max="9730" width="6.88671875" style="57" customWidth="1"/>
    <col min="9731" max="9731" width="19.6640625" style="57" customWidth="1"/>
    <col min="9732" max="9732" width="5.109375" style="57" customWidth="1"/>
    <col min="9733" max="9733" width="12.88671875" style="57" customWidth="1"/>
    <col min="9734" max="9734" width="16.33203125" style="57" customWidth="1"/>
    <col min="9735" max="9735" width="10.33203125" style="57" customWidth="1"/>
    <col min="9736" max="9736" width="26.5546875" style="57" customWidth="1"/>
    <col min="9737" max="9737" width="8.21875" style="57" customWidth="1"/>
    <col min="9738" max="9738" width="13.33203125" style="57" customWidth="1"/>
    <col min="9739" max="9983" width="8.88671875" style="57"/>
    <col min="9984" max="9984" width="4.33203125" style="57" customWidth="1"/>
    <col min="9985" max="9985" width="9.77734375" style="57" customWidth="1"/>
    <col min="9986" max="9986" width="6.88671875" style="57" customWidth="1"/>
    <col min="9987" max="9987" width="19.6640625" style="57" customWidth="1"/>
    <col min="9988" max="9988" width="5.109375" style="57" customWidth="1"/>
    <col min="9989" max="9989" width="12.88671875" style="57" customWidth="1"/>
    <col min="9990" max="9990" width="16.33203125" style="57" customWidth="1"/>
    <col min="9991" max="9991" width="10.33203125" style="57" customWidth="1"/>
    <col min="9992" max="9992" width="26.5546875" style="57" customWidth="1"/>
    <col min="9993" max="9993" width="8.21875" style="57" customWidth="1"/>
    <col min="9994" max="9994" width="13.33203125" style="57" customWidth="1"/>
    <col min="9995" max="10239" width="8.88671875" style="57"/>
    <col min="10240" max="10240" width="4.33203125" style="57" customWidth="1"/>
    <col min="10241" max="10241" width="9.77734375" style="57" customWidth="1"/>
    <col min="10242" max="10242" width="6.88671875" style="57" customWidth="1"/>
    <col min="10243" max="10243" width="19.6640625" style="57" customWidth="1"/>
    <col min="10244" max="10244" width="5.109375" style="57" customWidth="1"/>
    <col min="10245" max="10245" width="12.88671875" style="57" customWidth="1"/>
    <col min="10246" max="10246" width="16.33203125" style="57" customWidth="1"/>
    <col min="10247" max="10247" width="10.33203125" style="57" customWidth="1"/>
    <col min="10248" max="10248" width="26.5546875" style="57" customWidth="1"/>
    <col min="10249" max="10249" width="8.21875" style="57" customWidth="1"/>
    <col min="10250" max="10250" width="13.33203125" style="57" customWidth="1"/>
    <col min="10251" max="10495" width="8.88671875" style="57"/>
    <col min="10496" max="10496" width="4.33203125" style="57" customWidth="1"/>
    <col min="10497" max="10497" width="9.77734375" style="57" customWidth="1"/>
    <col min="10498" max="10498" width="6.88671875" style="57" customWidth="1"/>
    <col min="10499" max="10499" width="19.6640625" style="57" customWidth="1"/>
    <col min="10500" max="10500" width="5.109375" style="57" customWidth="1"/>
    <col min="10501" max="10501" width="12.88671875" style="57" customWidth="1"/>
    <col min="10502" max="10502" width="16.33203125" style="57" customWidth="1"/>
    <col min="10503" max="10503" width="10.33203125" style="57" customWidth="1"/>
    <col min="10504" max="10504" width="26.5546875" style="57" customWidth="1"/>
    <col min="10505" max="10505" width="8.21875" style="57" customWidth="1"/>
    <col min="10506" max="10506" width="13.33203125" style="57" customWidth="1"/>
    <col min="10507" max="10751" width="8.88671875" style="57"/>
    <col min="10752" max="10752" width="4.33203125" style="57" customWidth="1"/>
    <col min="10753" max="10753" width="9.77734375" style="57" customWidth="1"/>
    <col min="10754" max="10754" width="6.88671875" style="57" customWidth="1"/>
    <col min="10755" max="10755" width="19.6640625" style="57" customWidth="1"/>
    <col min="10756" max="10756" width="5.109375" style="57" customWidth="1"/>
    <col min="10757" max="10757" width="12.88671875" style="57" customWidth="1"/>
    <col min="10758" max="10758" width="16.33203125" style="57" customWidth="1"/>
    <col min="10759" max="10759" width="10.33203125" style="57" customWidth="1"/>
    <col min="10760" max="10760" width="26.5546875" style="57" customWidth="1"/>
    <col min="10761" max="10761" width="8.21875" style="57" customWidth="1"/>
    <col min="10762" max="10762" width="13.33203125" style="57" customWidth="1"/>
    <col min="10763" max="11007" width="8.88671875" style="57"/>
    <col min="11008" max="11008" width="4.33203125" style="57" customWidth="1"/>
    <col min="11009" max="11009" width="9.77734375" style="57" customWidth="1"/>
    <col min="11010" max="11010" width="6.88671875" style="57" customWidth="1"/>
    <col min="11011" max="11011" width="19.6640625" style="57" customWidth="1"/>
    <col min="11012" max="11012" width="5.109375" style="57" customWidth="1"/>
    <col min="11013" max="11013" width="12.88671875" style="57" customWidth="1"/>
    <col min="11014" max="11014" width="16.33203125" style="57" customWidth="1"/>
    <col min="11015" max="11015" width="10.33203125" style="57" customWidth="1"/>
    <col min="11016" max="11016" width="26.5546875" style="57" customWidth="1"/>
    <col min="11017" max="11017" width="8.21875" style="57" customWidth="1"/>
    <col min="11018" max="11018" width="13.33203125" style="57" customWidth="1"/>
    <col min="11019" max="11263" width="8.88671875" style="57"/>
    <col min="11264" max="11264" width="4.33203125" style="57" customWidth="1"/>
    <col min="11265" max="11265" width="9.77734375" style="57" customWidth="1"/>
    <col min="11266" max="11266" width="6.88671875" style="57" customWidth="1"/>
    <col min="11267" max="11267" width="19.6640625" style="57" customWidth="1"/>
    <col min="11268" max="11268" width="5.109375" style="57" customWidth="1"/>
    <col min="11269" max="11269" width="12.88671875" style="57" customWidth="1"/>
    <col min="11270" max="11270" width="16.33203125" style="57" customWidth="1"/>
    <col min="11271" max="11271" width="10.33203125" style="57" customWidth="1"/>
    <col min="11272" max="11272" width="26.5546875" style="57" customWidth="1"/>
    <col min="11273" max="11273" width="8.21875" style="57" customWidth="1"/>
    <col min="11274" max="11274" width="13.33203125" style="57" customWidth="1"/>
    <col min="11275" max="11519" width="8.88671875" style="57"/>
    <col min="11520" max="11520" width="4.33203125" style="57" customWidth="1"/>
    <col min="11521" max="11521" width="9.77734375" style="57" customWidth="1"/>
    <col min="11522" max="11522" width="6.88671875" style="57" customWidth="1"/>
    <col min="11523" max="11523" width="19.6640625" style="57" customWidth="1"/>
    <col min="11524" max="11524" width="5.109375" style="57" customWidth="1"/>
    <col min="11525" max="11525" width="12.88671875" style="57" customWidth="1"/>
    <col min="11526" max="11526" width="16.33203125" style="57" customWidth="1"/>
    <col min="11527" max="11527" width="10.33203125" style="57" customWidth="1"/>
    <col min="11528" max="11528" width="26.5546875" style="57" customWidth="1"/>
    <col min="11529" max="11529" width="8.21875" style="57" customWidth="1"/>
    <col min="11530" max="11530" width="13.33203125" style="57" customWidth="1"/>
    <col min="11531" max="11775" width="8.88671875" style="57"/>
    <col min="11776" max="11776" width="4.33203125" style="57" customWidth="1"/>
    <col min="11777" max="11777" width="9.77734375" style="57" customWidth="1"/>
    <col min="11778" max="11778" width="6.88671875" style="57" customWidth="1"/>
    <col min="11779" max="11779" width="19.6640625" style="57" customWidth="1"/>
    <col min="11780" max="11780" width="5.109375" style="57" customWidth="1"/>
    <col min="11781" max="11781" width="12.88671875" style="57" customWidth="1"/>
    <col min="11782" max="11782" width="16.33203125" style="57" customWidth="1"/>
    <col min="11783" max="11783" width="10.33203125" style="57" customWidth="1"/>
    <col min="11784" max="11784" width="26.5546875" style="57" customWidth="1"/>
    <col min="11785" max="11785" width="8.21875" style="57" customWidth="1"/>
    <col min="11786" max="11786" width="13.33203125" style="57" customWidth="1"/>
    <col min="11787" max="12031" width="8.88671875" style="57"/>
    <col min="12032" max="12032" width="4.33203125" style="57" customWidth="1"/>
    <col min="12033" max="12033" width="9.77734375" style="57" customWidth="1"/>
    <col min="12034" max="12034" width="6.88671875" style="57" customWidth="1"/>
    <col min="12035" max="12035" width="19.6640625" style="57" customWidth="1"/>
    <col min="12036" max="12036" width="5.109375" style="57" customWidth="1"/>
    <col min="12037" max="12037" width="12.88671875" style="57" customWidth="1"/>
    <col min="12038" max="12038" width="16.33203125" style="57" customWidth="1"/>
    <col min="12039" max="12039" width="10.33203125" style="57" customWidth="1"/>
    <col min="12040" max="12040" width="26.5546875" style="57" customWidth="1"/>
    <col min="12041" max="12041" width="8.21875" style="57" customWidth="1"/>
    <col min="12042" max="12042" width="13.33203125" style="57" customWidth="1"/>
    <col min="12043" max="12287" width="8.88671875" style="57"/>
    <col min="12288" max="12288" width="4.33203125" style="57" customWidth="1"/>
    <col min="12289" max="12289" width="9.77734375" style="57" customWidth="1"/>
    <col min="12290" max="12290" width="6.88671875" style="57" customWidth="1"/>
    <col min="12291" max="12291" width="19.6640625" style="57" customWidth="1"/>
    <col min="12292" max="12292" width="5.109375" style="57" customWidth="1"/>
    <col min="12293" max="12293" width="12.88671875" style="57" customWidth="1"/>
    <col min="12294" max="12294" width="16.33203125" style="57" customWidth="1"/>
    <col min="12295" max="12295" width="10.33203125" style="57" customWidth="1"/>
    <col min="12296" max="12296" width="26.5546875" style="57" customWidth="1"/>
    <col min="12297" max="12297" width="8.21875" style="57" customWidth="1"/>
    <col min="12298" max="12298" width="13.33203125" style="57" customWidth="1"/>
    <col min="12299" max="12543" width="8.88671875" style="57"/>
    <col min="12544" max="12544" width="4.33203125" style="57" customWidth="1"/>
    <col min="12545" max="12545" width="9.77734375" style="57" customWidth="1"/>
    <col min="12546" max="12546" width="6.88671875" style="57" customWidth="1"/>
    <col min="12547" max="12547" width="19.6640625" style="57" customWidth="1"/>
    <col min="12548" max="12548" width="5.109375" style="57" customWidth="1"/>
    <col min="12549" max="12549" width="12.88671875" style="57" customWidth="1"/>
    <col min="12550" max="12550" width="16.33203125" style="57" customWidth="1"/>
    <col min="12551" max="12551" width="10.33203125" style="57" customWidth="1"/>
    <col min="12552" max="12552" width="26.5546875" style="57" customWidth="1"/>
    <col min="12553" max="12553" width="8.21875" style="57" customWidth="1"/>
    <col min="12554" max="12554" width="13.33203125" style="57" customWidth="1"/>
    <col min="12555" max="12799" width="8.88671875" style="57"/>
    <col min="12800" max="12800" width="4.33203125" style="57" customWidth="1"/>
    <col min="12801" max="12801" width="9.77734375" style="57" customWidth="1"/>
    <col min="12802" max="12802" width="6.88671875" style="57" customWidth="1"/>
    <col min="12803" max="12803" width="19.6640625" style="57" customWidth="1"/>
    <col min="12804" max="12804" width="5.109375" style="57" customWidth="1"/>
    <col min="12805" max="12805" width="12.88671875" style="57" customWidth="1"/>
    <col min="12806" max="12806" width="16.33203125" style="57" customWidth="1"/>
    <col min="12807" max="12807" width="10.33203125" style="57" customWidth="1"/>
    <col min="12808" max="12808" width="26.5546875" style="57" customWidth="1"/>
    <col min="12809" max="12809" width="8.21875" style="57" customWidth="1"/>
    <col min="12810" max="12810" width="13.33203125" style="57" customWidth="1"/>
    <col min="12811" max="13055" width="8.88671875" style="57"/>
    <col min="13056" max="13056" width="4.33203125" style="57" customWidth="1"/>
    <col min="13057" max="13057" width="9.77734375" style="57" customWidth="1"/>
    <col min="13058" max="13058" width="6.88671875" style="57" customWidth="1"/>
    <col min="13059" max="13059" width="19.6640625" style="57" customWidth="1"/>
    <col min="13060" max="13060" width="5.109375" style="57" customWidth="1"/>
    <col min="13061" max="13061" width="12.88671875" style="57" customWidth="1"/>
    <col min="13062" max="13062" width="16.33203125" style="57" customWidth="1"/>
    <col min="13063" max="13063" width="10.33203125" style="57" customWidth="1"/>
    <col min="13064" max="13064" width="26.5546875" style="57" customWidth="1"/>
    <col min="13065" max="13065" width="8.21875" style="57" customWidth="1"/>
    <col min="13066" max="13066" width="13.33203125" style="57" customWidth="1"/>
    <col min="13067" max="13311" width="8.88671875" style="57"/>
    <col min="13312" max="13312" width="4.33203125" style="57" customWidth="1"/>
    <col min="13313" max="13313" width="9.77734375" style="57" customWidth="1"/>
    <col min="13314" max="13314" width="6.88671875" style="57" customWidth="1"/>
    <col min="13315" max="13315" width="19.6640625" style="57" customWidth="1"/>
    <col min="13316" max="13316" width="5.109375" style="57" customWidth="1"/>
    <col min="13317" max="13317" width="12.88671875" style="57" customWidth="1"/>
    <col min="13318" max="13318" width="16.33203125" style="57" customWidth="1"/>
    <col min="13319" max="13319" width="10.33203125" style="57" customWidth="1"/>
    <col min="13320" max="13320" width="26.5546875" style="57" customWidth="1"/>
    <col min="13321" max="13321" width="8.21875" style="57" customWidth="1"/>
    <col min="13322" max="13322" width="13.33203125" style="57" customWidth="1"/>
    <col min="13323" max="13567" width="8.88671875" style="57"/>
    <col min="13568" max="13568" width="4.33203125" style="57" customWidth="1"/>
    <col min="13569" max="13569" width="9.77734375" style="57" customWidth="1"/>
    <col min="13570" max="13570" width="6.88671875" style="57" customWidth="1"/>
    <col min="13571" max="13571" width="19.6640625" style="57" customWidth="1"/>
    <col min="13572" max="13572" width="5.109375" style="57" customWidth="1"/>
    <col min="13573" max="13573" width="12.88671875" style="57" customWidth="1"/>
    <col min="13574" max="13574" width="16.33203125" style="57" customWidth="1"/>
    <col min="13575" max="13575" width="10.33203125" style="57" customWidth="1"/>
    <col min="13576" max="13576" width="26.5546875" style="57" customWidth="1"/>
    <col min="13577" max="13577" width="8.21875" style="57" customWidth="1"/>
    <col min="13578" max="13578" width="13.33203125" style="57" customWidth="1"/>
    <col min="13579" max="13823" width="8.88671875" style="57"/>
    <col min="13824" max="13824" width="4.33203125" style="57" customWidth="1"/>
    <col min="13825" max="13825" width="9.77734375" style="57" customWidth="1"/>
    <col min="13826" max="13826" width="6.88671875" style="57" customWidth="1"/>
    <col min="13827" max="13827" width="19.6640625" style="57" customWidth="1"/>
    <col min="13828" max="13828" width="5.109375" style="57" customWidth="1"/>
    <col min="13829" max="13829" width="12.88671875" style="57" customWidth="1"/>
    <col min="13830" max="13830" width="16.33203125" style="57" customWidth="1"/>
    <col min="13831" max="13831" width="10.33203125" style="57" customWidth="1"/>
    <col min="13832" max="13832" width="26.5546875" style="57" customWidth="1"/>
    <col min="13833" max="13833" width="8.21875" style="57" customWidth="1"/>
    <col min="13834" max="13834" width="13.33203125" style="57" customWidth="1"/>
    <col min="13835" max="14079" width="8.88671875" style="57"/>
    <col min="14080" max="14080" width="4.33203125" style="57" customWidth="1"/>
    <col min="14081" max="14081" width="9.77734375" style="57" customWidth="1"/>
    <col min="14082" max="14082" width="6.88671875" style="57" customWidth="1"/>
    <col min="14083" max="14083" width="19.6640625" style="57" customWidth="1"/>
    <col min="14084" max="14084" width="5.109375" style="57" customWidth="1"/>
    <col min="14085" max="14085" width="12.88671875" style="57" customWidth="1"/>
    <col min="14086" max="14086" width="16.33203125" style="57" customWidth="1"/>
    <col min="14087" max="14087" width="10.33203125" style="57" customWidth="1"/>
    <col min="14088" max="14088" width="26.5546875" style="57" customWidth="1"/>
    <col min="14089" max="14089" width="8.21875" style="57" customWidth="1"/>
    <col min="14090" max="14090" width="13.33203125" style="57" customWidth="1"/>
    <col min="14091" max="14335" width="8.88671875" style="57"/>
    <col min="14336" max="14336" width="4.33203125" style="57" customWidth="1"/>
    <col min="14337" max="14337" width="9.77734375" style="57" customWidth="1"/>
    <col min="14338" max="14338" width="6.88671875" style="57" customWidth="1"/>
    <col min="14339" max="14339" width="19.6640625" style="57" customWidth="1"/>
    <col min="14340" max="14340" width="5.109375" style="57" customWidth="1"/>
    <col min="14341" max="14341" width="12.88671875" style="57" customWidth="1"/>
    <col min="14342" max="14342" width="16.33203125" style="57" customWidth="1"/>
    <col min="14343" max="14343" width="10.33203125" style="57" customWidth="1"/>
    <col min="14344" max="14344" width="26.5546875" style="57" customWidth="1"/>
    <col min="14345" max="14345" width="8.21875" style="57" customWidth="1"/>
    <col min="14346" max="14346" width="13.33203125" style="57" customWidth="1"/>
    <col min="14347" max="14591" width="8.88671875" style="57"/>
    <col min="14592" max="14592" width="4.33203125" style="57" customWidth="1"/>
    <col min="14593" max="14593" width="9.77734375" style="57" customWidth="1"/>
    <col min="14594" max="14594" width="6.88671875" style="57" customWidth="1"/>
    <col min="14595" max="14595" width="19.6640625" style="57" customWidth="1"/>
    <col min="14596" max="14596" width="5.109375" style="57" customWidth="1"/>
    <col min="14597" max="14597" width="12.88671875" style="57" customWidth="1"/>
    <col min="14598" max="14598" width="16.33203125" style="57" customWidth="1"/>
    <col min="14599" max="14599" width="10.33203125" style="57" customWidth="1"/>
    <col min="14600" max="14600" width="26.5546875" style="57" customWidth="1"/>
    <col min="14601" max="14601" width="8.21875" style="57" customWidth="1"/>
    <col min="14602" max="14602" width="13.33203125" style="57" customWidth="1"/>
    <col min="14603" max="14847" width="8.88671875" style="57"/>
    <col min="14848" max="14848" width="4.33203125" style="57" customWidth="1"/>
    <col min="14849" max="14849" width="9.77734375" style="57" customWidth="1"/>
    <col min="14850" max="14850" width="6.88671875" style="57" customWidth="1"/>
    <col min="14851" max="14851" width="19.6640625" style="57" customWidth="1"/>
    <col min="14852" max="14852" width="5.109375" style="57" customWidth="1"/>
    <col min="14853" max="14853" width="12.88671875" style="57" customWidth="1"/>
    <col min="14854" max="14854" width="16.33203125" style="57" customWidth="1"/>
    <col min="14855" max="14855" width="10.33203125" style="57" customWidth="1"/>
    <col min="14856" max="14856" width="26.5546875" style="57" customWidth="1"/>
    <col min="14857" max="14857" width="8.21875" style="57" customWidth="1"/>
    <col min="14858" max="14858" width="13.33203125" style="57" customWidth="1"/>
    <col min="14859" max="15103" width="8.88671875" style="57"/>
    <col min="15104" max="15104" width="4.33203125" style="57" customWidth="1"/>
    <col min="15105" max="15105" width="9.77734375" style="57" customWidth="1"/>
    <col min="15106" max="15106" width="6.88671875" style="57" customWidth="1"/>
    <col min="15107" max="15107" width="19.6640625" style="57" customWidth="1"/>
    <col min="15108" max="15108" width="5.109375" style="57" customWidth="1"/>
    <col min="15109" max="15109" width="12.88671875" style="57" customWidth="1"/>
    <col min="15110" max="15110" width="16.33203125" style="57" customWidth="1"/>
    <col min="15111" max="15111" width="10.33203125" style="57" customWidth="1"/>
    <col min="15112" max="15112" width="26.5546875" style="57" customWidth="1"/>
    <col min="15113" max="15113" width="8.21875" style="57" customWidth="1"/>
    <col min="15114" max="15114" width="13.33203125" style="57" customWidth="1"/>
    <col min="15115" max="15359" width="8.88671875" style="57"/>
    <col min="15360" max="15360" width="4.33203125" style="57" customWidth="1"/>
    <col min="15361" max="15361" width="9.77734375" style="57" customWidth="1"/>
    <col min="15362" max="15362" width="6.88671875" style="57" customWidth="1"/>
    <col min="15363" max="15363" width="19.6640625" style="57" customWidth="1"/>
    <col min="15364" max="15364" width="5.109375" style="57" customWidth="1"/>
    <col min="15365" max="15365" width="12.88671875" style="57" customWidth="1"/>
    <col min="15366" max="15366" width="16.33203125" style="57" customWidth="1"/>
    <col min="15367" max="15367" width="10.33203125" style="57" customWidth="1"/>
    <col min="15368" max="15368" width="26.5546875" style="57" customWidth="1"/>
    <col min="15369" max="15369" width="8.21875" style="57" customWidth="1"/>
    <col min="15370" max="15370" width="13.33203125" style="57" customWidth="1"/>
    <col min="15371" max="15615" width="8.88671875" style="57"/>
    <col min="15616" max="15616" width="4.33203125" style="57" customWidth="1"/>
    <col min="15617" max="15617" width="9.77734375" style="57" customWidth="1"/>
    <col min="15618" max="15618" width="6.88671875" style="57" customWidth="1"/>
    <col min="15619" max="15619" width="19.6640625" style="57" customWidth="1"/>
    <col min="15620" max="15620" width="5.109375" style="57" customWidth="1"/>
    <col min="15621" max="15621" width="12.88671875" style="57" customWidth="1"/>
    <col min="15622" max="15622" width="16.33203125" style="57" customWidth="1"/>
    <col min="15623" max="15623" width="10.33203125" style="57" customWidth="1"/>
    <col min="15624" max="15624" width="26.5546875" style="57" customWidth="1"/>
    <col min="15625" max="15625" width="8.21875" style="57" customWidth="1"/>
    <col min="15626" max="15626" width="13.33203125" style="57" customWidth="1"/>
    <col min="15627" max="15871" width="8.88671875" style="57"/>
    <col min="15872" max="15872" width="4.33203125" style="57" customWidth="1"/>
    <col min="15873" max="15873" width="9.77734375" style="57" customWidth="1"/>
    <col min="15874" max="15874" width="6.88671875" style="57" customWidth="1"/>
    <col min="15875" max="15875" width="19.6640625" style="57" customWidth="1"/>
    <col min="15876" max="15876" width="5.109375" style="57" customWidth="1"/>
    <col min="15877" max="15877" width="12.88671875" style="57" customWidth="1"/>
    <col min="15878" max="15878" width="16.33203125" style="57" customWidth="1"/>
    <col min="15879" max="15879" width="10.33203125" style="57" customWidth="1"/>
    <col min="15880" max="15880" width="26.5546875" style="57" customWidth="1"/>
    <col min="15881" max="15881" width="8.21875" style="57" customWidth="1"/>
    <col min="15882" max="15882" width="13.33203125" style="57" customWidth="1"/>
    <col min="15883" max="16127" width="8.88671875" style="57"/>
    <col min="16128" max="16128" width="4.33203125" style="57" customWidth="1"/>
    <col min="16129" max="16129" width="9.77734375" style="57" customWidth="1"/>
    <col min="16130" max="16130" width="6.88671875" style="57" customWidth="1"/>
    <col min="16131" max="16131" width="19.6640625" style="57" customWidth="1"/>
    <col min="16132" max="16132" width="5.109375" style="57" customWidth="1"/>
    <col min="16133" max="16133" width="12.88671875" style="57" customWidth="1"/>
    <col min="16134" max="16134" width="16.33203125" style="57" customWidth="1"/>
    <col min="16135" max="16135" width="10.33203125" style="57" customWidth="1"/>
    <col min="16136" max="16136" width="26.5546875" style="57" customWidth="1"/>
    <col min="16137" max="16137" width="8.21875" style="57" customWidth="1"/>
    <col min="16138" max="16138" width="13.33203125" style="57" customWidth="1"/>
    <col min="16139" max="16384" width="8.88671875" style="57"/>
  </cols>
  <sheetData>
    <row r="1" spans="1:10" s="37" customFormat="1" ht="27" customHeight="1">
      <c r="A1" s="36" t="s">
        <v>171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7" customFormat="1" ht="20.399999999999999" customHeight="1">
      <c r="A2" s="38"/>
      <c r="B2" s="38"/>
      <c r="C2" s="38"/>
      <c r="D2" s="38"/>
      <c r="E2" s="38"/>
      <c r="F2" s="38"/>
      <c r="G2" s="38"/>
      <c r="H2" s="38"/>
      <c r="I2" s="38"/>
      <c r="J2" s="39" t="s">
        <v>172</v>
      </c>
    </row>
    <row r="3" spans="1:10" s="37" customFormat="1" ht="27" customHeight="1">
      <c r="A3" s="38"/>
      <c r="B3" s="40" t="s">
        <v>173</v>
      </c>
      <c r="C3" s="38"/>
      <c r="D3" s="38"/>
      <c r="E3" s="38"/>
      <c r="F3" s="38"/>
      <c r="G3" s="38"/>
      <c r="H3" s="38"/>
      <c r="I3" s="38"/>
      <c r="J3" s="38"/>
    </row>
    <row r="4" spans="1:10" s="37" customFormat="1" ht="22.2" customHeight="1">
      <c r="A4" s="41" t="s">
        <v>174</v>
      </c>
      <c r="B4" s="42" t="s">
        <v>175</v>
      </c>
      <c r="C4" s="43" t="s">
        <v>176</v>
      </c>
      <c r="D4" s="42" t="s">
        <v>177</v>
      </c>
      <c r="E4" s="42" t="s">
        <v>178</v>
      </c>
      <c r="F4" s="42" t="s">
        <v>179</v>
      </c>
      <c r="G4" s="44" t="s">
        <v>180</v>
      </c>
      <c r="H4" s="42" t="s">
        <v>181</v>
      </c>
      <c r="I4" s="42" t="s">
        <v>182</v>
      </c>
      <c r="J4" s="41" t="s">
        <v>183</v>
      </c>
    </row>
    <row r="5" spans="1:10" s="37" customFormat="1" ht="22.2" customHeight="1">
      <c r="A5" s="41">
        <v>1</v>
      </c>
      <c r="B5" s="42" t="s">
        <v>184</v>
      </c>
      <c r="C5" s="42" t="s">
        <v>185</v>
      </c>
      <c r="D5" s="42" t="s">
        <v>186</v>
      </c>
      <c r="E5" s="42" t="s">
        <v>187</v>
      </c>
      <c r="F5" s="41" t="s">
        <v>188</v>
      </c>
      <c r="G5" s="45" t="s">
        <v>189</v>
      </c>
      <c r="H5" s="42" t="s">
        <v>190</v>
      </c>
      <c r="I5" s="45" t="s">
        <v>191</v>
      </c>
      <c r="J5" s="41" t="s">
        <v>192</v>
      </c>
    </row>
    <row r="6" spans="1:10" s="37" customFormat="1" ht="22.2" customHeight="1">
      <c r="A6" s="41">
        <v>2</v>
      </c>
      <c r="B6" s="42" t="s">
        <v>193</v>
      </c>
      <c r="C6" s="42" t="s">
        <v>185</v>
      </c>
      <c r="D6" s="42" t="s">
        <v>194</v>
      </c>
      <c r="E6" s="42" t="s">
        <v>187</v>
      </c>
      <c r="F6" s="41" t="s">
        <v>188</v>
      </c>
      <c r="G6" s="44" t="s">
        <v>195</v>
      </c>
      <c r="H6" s="42" t="s">
        <v>190</v>
      </c>
      <c r="I6" s="44" t="s">
        <v>196</v>
      </c>
      <c r="J6" s="41" t="s">
        <v>192</v>
      </c>
    </row>
    <row r="7" spans="1:10" s="37" customFormat="1" ht="22.2" customHeight="1">
      <c r="A7" s="41">
        <v>3</v>
      </c>
      <c r="B7" s="42" t="s">
        <v>197</v>
      </c>
      <c r="C7" s="42" t="s">
        <v>198</v>
      </c>
      <c r="D7" s="42" t="s">
        <v>186</v>
      </c>
      <c r="E7" s="42" t="s">
        <v>187</v>
      </c>
      <c r="F7" s="41" t="s">
        <v>199</v>
      </c>
      <c r="G7" s="45" t="s">
        <v>200</v>
      </c>
      <c r="H7" s="42" t="s">
        <v>201</v>
      </c>
      <c r="I7" s="45" t="s">
        <v>202</v>
      </c>
      <c r="J7" s="41" t="s">
        <v>192</v>
      </c>
    </row>
    <row r="8" spans="1:10" s="37" customFormat="1" ht="22.2" customHeight="1">
      <c r="A8" s="41">
        <v>4</v>
      </c>
      <c r="B8" s="42" t="s">
        <v>203</v>
      </c>
      <c r="C8" s="42" t="s">
        <v>198</v>
      </c>
      <c r="D8" s="42" t="s">
        <v>204</v>
      </c>
      <c r="E8" s="42" t="s">
        <v>187</v>
      </c>
      <c r="F8" s="41" t="s">
        <v>205</v>
      </c>
      <c r="G8" s="45" t="s">
        <v>206</v>
      </c>
      <c r="H8" s="42" t="s">
        <v>207</v>
      </c>
      <c r="I8" s="45" t="s">
        <v>208</v>
      </c>
      <c r="J8" s="41" t="s">
        <v>192</v>
      </c>
    </row>
    <row r="9" spans="1:10" s="37" customFormat="1" ht="22.2" customHeight="1">
      <c r="A9" s="41">
        <v>5</v>
      </c>
      <c r="B9" s="42" t="s">
        <v>209</v>
      </c>
      <c r="C9" s="42" t="s">
        <v>185</v>
      </c>
      <c r="D9" s="42" t="s">
        <v>186</v>
      </c>
      <c r="E9" s="42" t="s">
        <v>187</v>
      </c>
      <c r="F9" s="42" t="s">
        <v>210</v>
      </c>
      <c r="G9" s="44" t="s">
        <v>211</v>
      </c>
      <c r="H9" s="42" t="s">
        <v>190</v>
      </c>
      <c r="I9" s="44" t="s">
        <v>212</v>
      </c>
      <c r="J9" s="41" t="s">
        <v>192</v>
      </c>
    </row>
    <row r="10" spans="1:10" s="37" customFormat="1" ht="22.2" customHeight="1">
      <c r="A10" s="41">
        <v>6</v>
      </c>
      <c r="B10" s="42" t="s">
        <v>213</v>
      </c>
      <c r="C10" s="42" t="s">
        <v>185</v>
      </c>
      <c r="D10" s="42" t="s">
        <v>186</v>
      </c>
      <c r="E10" s="42" t="s">
        <v>187</v>
      </c>
      <c r="F10" s="42" t="s">
        <v>210</v>
      </c>
      <c r="G10" s="45" t="s">
        <v>214</v>
      </c>
      <c r="H10" s="42" t="s">
        <v>190</v>
      </c>
      <c r="I10" s="45" t="s">
        <v>215</v>
      </c>
      <c r="J10" s="41" t="s">
        <v>192</v>
      </c>
    </row>
    <row r="11" spans="1:10" s="37" customFormat="1" ht="22.2" customHeight="1">
      <c r="A11" s="41">
        <v>7</v>
      </c>
      <c r="B11" s="42" t="s">
        <v>216</v>
      </c>
      <c r="C11" s="42" t="s">
        <v>185</v>
      </c>
      <c r="D11" s="42" t="s">
        <v>217</v>
      </c>
      <c r="E11" s="42" t="s">
        <v>187</v>
      </c>
      <c r="F11" s="42" t="s">
        <v>218</v>
      </c>
      <c r="G11" s="44" t="s">
        <v>219</v>
      </c>
      <c r="H11" s="42" t="s">
        <v>190</v>
      </c>
      <c r="I11" s="44" t="s">
        <v>220</v>
      </c>
      <c r="J11" s="41" t="s">
        <v>192</v>
      </c>
    </row>
    <row r="12" spans="1:10" s="37" customFormat="1" ht="22.2" customHeight="1">
      <c r="A12" s="41">
        <v>8</v>
      </c>
      <c r="B12" s="42" t="s">
        <v>221</v>
      </c>
      <c r="C12" s="42" t="s">
        <v>198</v>
      </c>
      <c r="D12" s="42" t="s">
        <v>186</v>
      </c>
      <c r="E12" s="42" t="s">
        <v>187</v>
      </c>
      <c r="F12" s="42" t="s">
        <v>218</v>
      </c>
      <c r="G12" s="44" t="s">
        <v>222</v>
      </c>
      <c r="H12" s="42" t="s">
        <v>223</v>
      </c>
      <c r="I12" s="44" t="s">
        <v>224</v>
      </c>
      <c r="J12" s="41" t="s">
        <v>192</v>
      </c>
    </row>
    <row r="13" spans="1:10" s="37" customFormat="1" ht="22.2" customHeight="1">
      <c r="A13" s="41">
        <v>9</v>
      </c>
      <c r="B13" s="42" t="s">
        <v>225</v>
      </c>
      <c r="C13" s="42" t="s">
        <v>185</v>
      </c>
      <c r="D13" s="42" t="s">
        <v>217</v>
      </c>
      <c r="E13" s="42" t="s">
        <v>187</v>
      </c>
      <c r="F13" s="42" t="s">
        <v>226</v>
      </c>
      <c r="G13" s="45" t="s">
        <v>227</v>
      </c>
      <c r="H13" s="42" t="s">
        <v>190</v>
      </c>
      <c r="I13" s="45" t="s">
        <v>228</v>
      </c>
      <c r="J13" s="41" t="s">
        <v>192</v>
      </c>
    </row>
    <row r="14" spans="1:10" s="37" customFormat="1" ht="22.2" customHeight="1">
      <c r="A14" s="41">
        <v>10</v>
      </c>
      <c r="B14" s="42" t="s">
        <v>229</v>
      </c>
      <c r="C14" s="42" t="s">
        <v>185</v>
      </c>
      <c r="D14" s="42" t="s">
        <v>217</v>
      </c>
      <c r="E14" s="42" t="s">
        <v>187</v>
      </c>
      <c r="F14" s="42" t="s">
        <v>226</v>
      </c>
      <c r="G14" s="44" t="s">
        <v>230</v>
      </c>
      <c r="H14" s="42" t="s">
        <v>231</v>
      </c>
      <c r="I14" s="44" t="s">
        <v>232</v>
      </c>
      <c r="J14" s="41" t="s">
        <v>192</v>
      </c>
    </row>
    <row r="15" spans="1:10" s="37" customFormat="1" ht="22.2" customHeight="1">
      <c r="A15" s="41">
        <v>11</v>
      </c>
      <c r="B15" s="42" t="s">
        <v>233</v>
      </c>
      <c r="C15" s="42" t="s">
        <v>234</v>
      </c>
      <c r="D15" s="42" t="s">
        <v>235</v>
      </c>
      <c r="E15" s="42" t="s">
        <v>236</v>
      </c>
      <c r="F15" s="41" t="s">
        <v>237</v>
      </c>
      <c r="G15" s="45" t="s">
        <v>238</v>
      </c>
      <c r="H15" s="42" t="s">
        <v>239</v>
      </c>
      <c r="I15" s="45" t="s">
        <v>240</v>
      </c>
      <c r="J15" s="41" t="s">
        <v>192</v>
      </c>
    </row>
    <row r="16" spans="1:10" s="37" customFormat="1" ht="22.2" customHeight="1">
      <c r="A16" s="38"/>
      <c r="B16" s="40" t="s">
        <v>241</v>
      </c>
      <c r="C16" s="38"/>
      <c r="D16" s="38"/>
      <c r="E16" s="38"/>
      <c r="F16" s="38"/>
      <c r="G16" s="38"/>
      <c r="H16" s="38"/>
      <c r="I16" s="38"/>
      <c r="J16" s="38"/>
    </row>
    <row r="17" spans="1:10" s="37" customFormat="1" ht="22.2" customHeight="1">
      <c r="A17" s="41" t="s">
        <v>174</v>
      </c>
      <c r="B17" s="42" t="s">
        <v>175</v>
      </c>
      <c r="C17" s="43" t="s">
        <v>176</v>
      </c>
      <c r="D17" s="42" t="s">
        <v>177</v>
      </c>
      <c r="E17" s="42" t="s">
        <v>178</v>
      </c>
      <c r="F17" s="42" t="s">
        <v>179</v>
      </c>
      <c r="G17" s="44" t="s">
        <v>180</v>
      </c>
      <c r="H17" s="42" t="s">
        <v>181</v>
      </c>
      <c r="I17" s="42" t="s">
        <v>182</v>
      </c>
      <c r="J17" s="41" t="s">
        <v>183</v>
      </c>
    </row>
    <row r="18" spans="1:10" s="37" customFormat="1" ht="22.2" customHeight="1">
      <c r="A18" s="41">
        <v>1</v>
      </c>
      <c r="B18" s="42" t="s">
        <v>242</v>
      </c>
      <c r="C18" s="42" t="s">
        <v>243</v>
      </c>
      <c r="D18" s="42" t="s">
        <v>244</v>
      </c>
      <c r="E18" s="42" t="s">
        <v>236</v>
      </c>
      <c r="F18" s="41" t="s">
        <v>126</v>
      </c>
      <c r="G18" s="45">
        <v>15797687085</v>
      </c>
      <c r="H18" s="42" t="s">
        <v>245</v>
      </c>
      <c r="I18" s="45" t="s">
        <v>246</v>
      </c>
      <c r="J18" s="46" t="s">
        <v>247</v>
      </c>
    </row>
    <row r="19" spans="1:10" s="37" customFormat="1" ht="22.2" customHeight="1">
      <c r="A19" s="41">
        <v>2</v>
      </c>
      <c r="B19" s="42" t="s">
        <v>248</v>
      </c>
      <c r="C19" s="42" t="s">
        <v>243</v>
      </c>
      <c r="D19" s="42" t="s">
        <v>249</v>
      </c>
      <c r="E19" s="42" t="s">
        <v>236</v>
      </c>
      <c r="F19" s="41" t="s">
        <v>250</v>
      </c>
      <c r="G19" s="45">
        <v>18770156629</v>
      </c>
      <c r="H19" s="42" t="s">
        <v>245</v>
      </c>
      <c r="I19" s="45" t="s">
        <v>251</v>
      </c>
      <c r="J19" s="46" t="s">
        <v>247</v>
      </c>
    </row>
    <row r="20" spans="1:10" s="37" customFormat="1" ht="22.2" customHeight="1">
      <c r="A20" s="41">
        <v>3</v>
      </c>
      <c r="B20" s="42" t="s">
        <v>252</v>
      </c>
      <c r="C20" s="42" t="s">
        <v>243</v>
      </c>
      <c r="D20" s="42" t="s">
        <v>253</v>
      </c>
      <c r="E20" s="42" t="s">
        <v>236</v>
      </c>
      <c r="F20" s="47" t="s">
        <v>254</v>
      </c>
      <c r="G20" s="45">
        <v>18146758345</v>
      </c>
      <c r="H20" s="42" t="s">
        <v>245</v>
      </c>
      <c r="I20" s="45" t="s">
        <v>255</v>
      </c>
      <c r="J20" s="46" t="s">
        <v>247</v>
      </c>
    </row>
    <row r="21" spans="1:10" s="37" customFormat="1" ht="22.2" customHeight="1">
      <c r="A21" s="41">
        <v>4</v>
      </c>
      <c r="B21" s="42" t="s">
        <v>256</v>
      </c>
      <c r="C21" s="42" t="s">
        <v>243</v>
      </c>
      <c r="D21" s="42" t="s">
        <v>253</v>
      </c>
      <c r="E21" s="42" t="s">
        <v>236</v>
      </c>
      <c r="F21" s="41" t="s">
        <v>257</v>
      </c>
      <c r="G21" s="45">
        <v>18526796471</v>
      </c>
      <c r="H21" s="42" t="s">
        <v>245</v>
      </c>
      <c r="I21" s="45" t="s">
        <v>258</v>
      </c>
      <c r="J21" s="46" t="s">
        <v>247</v>
      </c>
    </row>
    <row r="22" spans="1:10" s="37" customFormat="1" ht="22.2" customHeight="1">
      <c r="A22" s="41">
        <v>5</v>
      </c>
      <c r="B22" s="42" t="s">
        <v>259</v>
      </c>
      <c r="C22" s="42" t="s">
        <v>243</v>
      </c>
      <c r="D22" s="42" t="s">
        <v>253</v>
      </c>
      <c r="E22" s="42" t="s">
        <v>236</v>
      </c>
      <c r="F22" s="41" t="s">
        <v>257</v>
      </c>
      <c r="G22" s="45">
        <v>18822136951</v>
      </c>
      <c r="H22" s="42" t="s">
        <v>245</v>
      </c>
      <c r="I22" s="45" t="s">
        <v>260</v>
      </c>
      <c r="J22" s="46" t="s">
        <v>247</v>
      </c>
    </row>
    <row r="23" spans="1:10" s="37" customFormat="1" ht="22.2" customHeight="1">
      <c r="A23" s="41">
        <v>6</v>
      </c>
      <c r="B23" s="42" t="s">
        <v>261</v>
      </c>
      <c r="C23" s="42" t="s">
        <v>243</v>
      </c>
      <c r="D23" s="42" t="s">
        <v>249</v>
      </c>
      <c r="E23" s="42" t="s">
        <v>236</v>
      </c>
      <c r="F23" s="41" t="s">
        <v>262</v>
      </c>
      <c r="G23" s="45">
        <v>15070510785</v>
      </c>
      <c r="H23" s="42" t="s">
        <v>245</v>
      </c>
      <c r="I23" s="45" t="s">
        <v>263</v>
      </c>
      <c r="J23" s="46" t="s">
        <v>247</v>
      </c>
    </row>
    <row r="24" spans="1:10" s="37" customFormat="1" ht="22.2" customHeight="1">
      <c r="A24" s="41">
        <v>7</v>
      </c>
      <c r="B24" s="42" t="s">
        <v>264</v>
      </c>
      <c r="C24" s="42" t="s">
        <v>243</v>
      </c>
      <c r="D24" s="42" t="s">
        <v>265</v>
      </c>
      <c r="E24" s="42" t="s">
        <v>236</v>
      </c>
      <c r="F24" s="41" t="s">
        <v>266</v>
      </c>
      <c r="G24" s="45">
        <v>18907050626</v>
      </c>
      <c r="H24" s="42" t="s">
        <v>245</v>
      </c>
      <c r="I24" s="45" t="s">
        <v>267</v>
      </c>
      <c r="J24" s="48" t="s">
        <v>268</v>
      </c>
    </row>
    <row r="25" spans="1:10" s="37" customFormat="1" ht="22.2" customHeight="1">
      <c r="A25" s="41">
        <v>8</v>
      </c>
      <c r="B25" s="42" t="s">
        <v>269</v>
      </c>
      <c r="C25" s="42" t="s">
        <v>234</v>
      </c>
      <c r="D25" s="42" t="s">
        <v>235</v>
      </c>
      <c r="E25" s="42" t="s">
        <v>236</v>
      </c>
      <c r="F25" s="41" t="s">
        <v>270</v>
      </c>
      <c r="G25" s="45">
        <v>15570030701</v>
      </c>
      <c r="H25" s="42" t="s">
        <v>245</v>
      </c>
      <c r="I25" s="45" t="s">
        <v>271</v>
      </c>
      <c r="J25" s="48" t="s">
        <v>268</v>
      </c>
    </row>
    <row r="26" spans="1:10" s="37" customFormat="1" ht="22.2" customHeight="1">
      <c r="A26" s="41">
        <v>9</v>
      </c>
      <c r="B26" s="42" t="s">
        <v>272</v>
      </c>
      <c r="C26" s="42" t="s">
        <v>234</v>
      </c>
      <c r="D26" s="42" t="s">
        <v>273</v>
      </c>
      <c r="E26" s="42" t="s">
        <v>236</v>
      </c>
      <c r="F26" s="41" t="s">
        <v>266</v>
      </c>
      <c r="G26" s="45">
        <v>18307974148</v>
      </c>
      <c r="H26" s="42" t="s">
        <v>274</v>
      </c>
      <c r="I26" s="45" t="s">
        <v>275</v>
      </c>
      <c r="J26" s="48" t="s">
        <v>268</v>
      </c>
    </row>
    <row r="27" spans="1:10" s="37" customFormat="1" ht="22.2" customHeight="1">
      <c r="A27" s="38"/>
      <c r="B27" s="40" t="s">
        <v>276</v>
      </c>
      <c r="C27" s="38"/>
      <c r="D27" s="38"/>
      <c r="E27" s="38"/>
      <c r="F27" s="38"/>
      <c r="G27" s="38"/>
      <c r="H27" s="38"/>
      <c r="I27" s="38"/>
      <c r="J27" s="38"/>
    </row>
    <row r="28" spans="1:10" s="37" customFormat="1" ht="22.2" customHeight="1">
      <c r="A28" s="41" t="s">
        <v>174</v>
      </c>
      <c r="B28" s="42" t="s">
        <v>175</v>
      </c>
      <c r="C28" s="43" t="s">
        <v>176</v>
      </c>
      <c r="D28" s="42" t="s">
        <v>177</v>
      </c>
      <c r="E28" s="42" t="s">
        <v>178</v>
      </c>
      <c r="F28" s="42" t="s">
        <v>179</v>
      </c>
      <c r="G28" s="44" t="s">
        <v>180</v>
      </c>
      <c r="H28" s="42" t="s">
        <v>181</v>
      </c>
      <c r="I28" s="42" t="s">
        <v>182</v>
      </c>
      <c r="J28" s="41" t="s">
        <v>183</v>
      </c>
    </row>
    <row r="29" spans="1:10" s="37" customFormat="1" ht="22.2" customHeight="1">
      <c r="A29" s="41">
        <v>1</v>
      </c>
      <c r="B29" s="49" t="s">
        <v>277</v>
      </c>
      <c r="C29" s="50" t="s">
        <v>278</v>
      </c>
      <c r="D29" s="50" t="s">
        <v>279</v>
      </c>
      <c r="E29" s="50" t="s">
        <v>280</v>
      </c>
      <c r="F29" s="50" t="s">
        <v>281</v>
      </c>
      <c r="G29" s="51" t="s">
        <v>282</v>
      </c>
      <c r="H29" s="52" t="s">
        <v>283</v>
      </c>
      <c r="I29" s="51" t="s">
        <v>284</v>
      </c>
      <c r="J29" s="48"/>
    </row>
    <row r="30" spans="1:10" s="37" customFormat="1" ht="22.2" customHeight="1">
      <c r="A30" s="41">
        <v>2</v>
      </c>
      <c r="B30" s="49" t="s">
        <v>285</v>
      </c>
      <c r="C30" s="50" t="s">
        <v>278</v>
      </c>
      <c r="D30" s="50" t="s">
        <v>286</v>
      </c>
      <c r="E30" s="50" t="s">
        <v>287</v>
      </c>
      <c r="F30" s="50" t="s">
        <v>288</v>
      </c>
      <c r="G30" s="51" t="s">
        <v>289</v>
      </c>
      <c r="H30" s="52" t="s">
        <v>290</v>
      </c>
      <c r="I30" s="51" t="s">
        <v>291</v>
      </c>
      <c r="J30" s="48"/>
    </row>
    <row r="31" spans="1:10" s="37" customFormat="1" ht="22.2" customHeight="1">
      <c r="A31" s="41">
        <v>3</v>
      </c>
      <c r="B31" s="53" t="s">
        <v>292</v>
      </c>
      <c r="C31" s="54" t="s">
        <v>278</v>
      </c>
      <c r="D31" s="54" t="s">
        <v>293</v>
      </c>
      <c r="E31" s="53" t="s">
        <v>280</v>
      </c>
      <c r="F31" s="50" t="s">
        <v>288</v>
      </c>
      <c r="G31" s="51" t="s">
        <v>294</v>
      </c>
      <c r="H31" s="52" t="s">
        <v>295</v>
      </c>
      <c r="I31" s="51" t="s">
        <v>296</v>
      </c>
      <c r="J31" s="48"/>
    </row>
    <row r="32" spans="1:10" s="37" customFormat="1" ht="22.2" customHeight="1">
      <c r="A32" s="41">
        <v>4</v>
      </c>
      <c r="B32" s="49" t="s">
        <v>297</v>
      </c>
      <c r="C32" s="50" t="s">
        <v>278</v>
      </c>
      <c r="D32" s="50" t="s">
        <v>298</v>
      </c>
      <c r="E32" s="50" t="s">
        <v>280</v>
      </c>
      <c r="F32" s="50" t="s">
        <v>299</v>
      </c>
      <c r="G32" s="51" t="s">
        <v>300</v>
      </c>
      <c r="H32" s="52" t="s">
        <v>301</v>
      </c>
      <c r="I32" s="51" t="s">
        <v>302</v>
      </c>
      <c r="J32" s="48"/>
    </row>
    <row r="33" spans="1:10" s="37" customFormat="1" ht="22.2" customHeight="1">
      <c r="A33" s="41">
        <v>5</v>
      </c>
      <c r="B33" s="49" t="s">
        <v>303</v>
      </c>
      <c r="C33" s="50" t="s">
        <v>278</v>
      </c>
      <c r="D33" s="50" t="s">
        <v>293</v>
      </c>
      <c r="E33" s="50" t="s">
        <v>280</v>
      </c>
      <c r="F33" s="50" t="s">
        <v>304</v>
      </c>
      <c r="G33" s="51" t="s">
        <v>305</v>
      </c>
      <c r="H33" s="52" t="s">
        <v>306</v>
      </c>
      <c r="I33" s="51" t="s">
        <v>307</v>
      </c>
      <c r="J33" s="48"/>
    </row>
    <row r="34" spans="1:10" s="37" customFormat="1" ht="22.2" customHeight="1">
      <c r="A34" s="41">
        <v>6</v>
      </c>
      <c r="B34" s="53" t="s">
        <v>308</v>
      </c>
      <c r="C34" s="54" t="s">
        <v>278</v>
      </c>
      <c r="D34" s="54" t="s">
        <v>293</v>
      </c>
      <c r="E34" s="53" t="s">
        <v>280</v>
      </c>
      <c r="F34" s="50" t="s">
        <v>304</v>
      </c>
      <c r="G34" s="51" t="s">
        <v>309</v>
      </c>
      <c r="H34" s="52" t="s">
        <v>310</v>
      </c>
      <c r="I34" s="51" t="s">
        <v>311</v>
      </c>
      <c r="J34" s="48"/>
    </row>
    <row r="35" spans="1:10" s="37" customFormat="1" ht="22.2" customHeight="1">
      <c r="A35" s="41">
        <v>7</v>
      </c>
      <c r="B35" s="49" t="s">
        <v>312</v>
      </c>
      <c r="C35" s="50" t="s">
        <v>278</v>
      </c>
      <c r="D35" s="50" t="s">
        <v>313</v>
      </c>
      <c r="E35" s="50" t="s">
        <v>280</v>
      </c>
      <c r="F35" s="50" t="s">
        <v>314</v>
      </c>
      <c r="G35" s="51" t="s">
        <v>315</v>
      </c>
      <c r="H35" s="52" t="s">
        <v>316</v>
      </c>
      <c r="I35" s="51" t="s">
        <v>317</v>
      </c>
      <c r="J35" s="48"/>
    </row>
    <row r="36" spans="1:10" s="37" customFormat="1" ht="22.2" customHeight="1">
      <c r="A36" s="41">
        <v>8</v>
      </c>
      <c r="B36" s="49" t="s">
        <v>318</v>
      </c>
      <c r="C36" s="50" t="s">
        <v>278</v>
      </c>
      <c r="D36" s="50" t="s">
        <v>313</v>
      </c>
      <c r="E36" s="50" t="s">
        <v>280</v>
      </c>
      <c r="F36" s="50" t="s">
        <v>314</v>
      </c>
      <c r="G36" s="51" t="s">
        <v>319</v>
      </c>
      <c r="H36" s="52" t="s">
        <v>295</v>
      </c>
      <c r="I36" s="51" t="s">
        <v>320</v>
      </c>
      <c r="J36" s="48"/>
    </row>
    <row r="37" spans="1:10" s="37" customFormat="1" ht="22.2" customHeight="1">
      <c r="A37" s="41">
        <v>9</v>
      </c>
      <c r="B37" s="53" t="s">
        <v>321</v>
      </c>
      <c r="C37" s="54" t="s">
        <v>278</v>
      </c>
      <c r="D37" s="54" t="s">
        <v>313</v>
      </c>
      <c r="E37" s="53" t="s">
        <v>280</v>
      </c>
      <c r="F37" s="50" t="s">
        <v>314</v>
      </c>
      <c r="G37" s="51" t="s">
        <v>322</v>
      </c>
      <c r="H37" s="52" t="s">
        <v>295</v>
      </c>
      <c r="I37" s="51" t="s">
        <v>323</v>
      </c>
      <c r="J37" s="48"/>
    </row>
    <row r="38" spans="1:10" s="37" customFormat="1" ht="22.2" customHeight="1">
      <c r="A38" s="41">
        <v>10</v>
      </c>
      <c r="B38" s="53" t="s">
        <v>324</v>
      </c>
      <c r="C38" s="50" t="s">
        <v>325</v>
      </c>
      <c r="D38" s="50" t="s">
        <v>313</v>
      </c>
      <c r="E38" s="50" t="s">
        <v>280</v>
      </c>
      <c r="F38" s="50" t="s">
        <v>314</v>
      </c>
      <c r="G38" s="51" t="s">
        <v>326</v>
      </c>
      <c r="H38" s="52" t="s">
        <v>327</v>
      </c>
      <c r="I38" s="51" t="s">
        <v>328</v>
      </c>
      <c r="J38" s="48"/>
    </row>
    <row r="39" spans="1:10" s="37" customFormat="1" ht="22.2" customHeight="1">
      <c r="A39" s="41">
        <v>11</v>
      </c>
      <c r="B39" s="50" t="s">
        <v>329</v>
      </c>
      <c r="C39" s="50" t="s">
        <v>278</v>
      </c>
      <c r="D39" s="50" t="s">
        <v>313</v>
      </c>
      <c r="E39" s="50" t="s">
        <v>280</v>
      </c>
      <c r="F39" s="50" t="s">
        <v>314</v>
      </c>
      <c r="G39" s="51" t="s">
        <v>330</v>
      </c>
      <c r="H39" s="52" t="s">
        <v>327</v>
      </c>
      <c r="I39" s="51" t="s">
        <v>331</v>
      </c>
      <c r="J39" s="48"/>
    </row>
    <row r="40" spans="1:10" s="37" customFormat="1" ht="22.2" customHeight="1">
      <c r="A40" s="41">
        <v>12</v>
      </c>
      <c r="B40" s="50" t="s">
        <v>332</v>
      </c>
      <c r="C40" s="50" t="s">
        <v>278</v>
      </c>
      <c r="D40" s="50" t="s">
        <v>313</v>
      </c>
      <c r="E40" s="50" t="s">
        <v>280</v>
      </c>
      <c r="F40" s="50" t="s">
        <v>314</v>
      </c>
      <c r="G40" s="51" t="s">
        <v>333</v>
      </c>
      <c r="H40" s="52" t="s">
        <v>334</v>
      </c>
      <c r="I40" s="51" t="s">
        <v>335</v>
      </c>
      <c r="J40" s="48"/>
    </row>
    <row r="41" spans="1:10" s="37" customFormat="1" ht="22.2" customHeight="1">
      <c r="A41" s="41">
        <v>13</v>
      </c>
      <c r="B41" s="50" t="s">
        <v>336</v>
      </c>
      <c r="C41" s="50" t="s">
        <v>325</v>
      </c>
      <c r="D41" s="50" t="s">
        <v>313</v>
      </c>
      <c r="E41" s="50" t="s">
        <v>280</v>
      </c>
      <c r="F41" s="50" t="s">
        <v>314</v>
      </c>
      <c r="G41" s="51" t="s">
        <v>337</v>
      </c>
      <c r="H41" s="52" t="s">
        <v>338</v>
      </c>
      <c r="I41" s="51" t="s">
        <v>339</v>
      </c>
      <c r="J41" s="48"/>
    </row>
    <row r="42" spans="1:10" s="37" customFormat="1" ht="22.2" customHeight="1">
      <c r="A42" s="41">
        <v>14</v>
      </c>
      <c r="B42" s="49" t="s">
        <v>340</v>
      </c>
      <c r="C42" s="50" t="s">
        <v>325</v>
      </c>
      <c r="D42" s="50" t="s">
        <v>279</v>
      </c>
      <c r="E42" s="50" t="s">
        <v>280</v>
      </c>
      <c r="F42" s="50" t="s">
        <v>341</v>
      </c>
      <c r="G42" s="51" t="s">
        <v>342</v>
      </c>
      <c r="H42" s="52" t="s">
        <v>343</v>
      </c>
      <c r="I42" s="51" t="s">
        <v>344</v>
      </c>
      <c r="J42" s="48"/>
    </row>
    <row r="43" spans="1:10" s="37" customFormat="1" ht="22.2" customHeight="1">
      <c r="A43" s="41">
        <v>15</v>
      </c>
      <c r="B43" s="49" t="s">
        <v>345</v>
      </c>
      <c r="C43" s="50" t="s">
        <v>325</v>
      </c>
      <c r="D43" s="50" t="s">
        <v>279</v>
      </c>
      <c r="E43" s="50" t="s">
        <v>280</v>
      </c>
      <c r="F43" s="50" t="s">
        <v>341</v>
      </c>
      <c r="G43" s="51" t="s">
        <v>346</v>
      </c>
      <c r="H43" s="52" t="s">
        <v>306</v>
      </c>
      <c r="I43" s="51" t="s">
        <v>347</v>
      </c>
      <c r="J43" s="48"/>
    </row>
    <row r="44" spans="1:10" s="37" customFormat="1" ht="22.2" customHeight="1">
      <c r="A44" s="41">
        <v>16</v>
      </c>
      <c r="B44" s="49" t="s">
        <v>348</v>
      </c>
      <c r="C44" s="50" t="s">
        <v>278</v>
      </c>
      <c r="D44" s="50" t="s">
        <v>349</v>
      </c>
      <c r="E44" s="50" t="s">
        <v>280</v>
      </c>
      <c r="F44" s="50" t="s">
        <v>341</v>
      </c>
      <c r="G44" s="51" t="s">
        <v>350</v>
      </c>
      <c r="H44" s="52" t="s">
        <v>295</v>
      </c>
      <c r="I44" s="51" t="s">
        <v>351</v>
      </c>
      <c r="J44" s="48"/>
    </row>
    <row r="45" spans="1:10" s="37" customFormat="1" ht="22.2" customHeight="1">
      <c r="A45" s="41">
        <v>17</v>
      </c>
      <c r="B45" s="49" t="s">
        <v>352</v>
      </c>
      <c r="C45" s="50" t="s">
        <v>278</v>
      </c>
      <c r="D45" s="50" t="s">
        <v>353</v>
      </c>
      <c r="E45" s="50" t="s">
        <v>280</v>
      </c>
      <c r="F45" s="50" t="s">
        <v>354</v>
      </c>
      <c r="G45" s="51" t="s">
        <v>355</v>
      </c>
      <c r="H45" s="52" t="s">
        <v>356</v>
      </c>
      <c r="I45" s="51" t="s">
        <v>357</v>
      </c>
      <c r="J45" s="48"/>
    </row>
    <row r="46" spans="1:10" s="37" customFormat="1" ht="22.2" customHeight="1">
      <c r="A46" s="41">
        <v>18</v>
      </c>
      <c r="B46" s="54" t="s">
        <v>358</v>
      </c>
      <c r="C46" s="54" t="s">
        <v>278</v>
      </c>
      <c r="D46" s="54" t="s">
        <v>359</v>
      </c>
      <c r="E46" s="53" t="s">
        <v>280</v>
      </c>
      <c r="F46" s="50" t="s">
        <v>354</v>
      </c>
      <c r="G46" s="51" t="s">
        <v>360</v>
      </c>
      <c r="H46" s="52" t="s">
        <v>334</v>
      </c>
      <c r="I46" s="51" t="s">
        <v>361</v>
      </c>
      <c r="J46" s="48"/>
    </row>
    <row r="47" spans="1:10" s="37" customFormat="1" ht="22.2" customHeight="1">
      <c r="A47" s="41">
        <v>19</v>
      </c>
      <c r="B47" s="49" t="s">
        <v>362</v>
      </c>
      <c r="C47" s="50" t="s">
        <v>278</v>
      </c>
      <c r="D47" s="50" t="s">
        <v>313</v>
      </c>
      <c r="E47" s="50" t="s">
        <v>280</v>
      </c>
      <c r="F47" s="50" t="s">
        <v>363</v>
      </c>
      <c r="G47" s="51" t="s">
        <v>364</v>
      </c>
      <c r="H47" s="52" t="s">
        <v>295</v>
      </c>
      <c r="I47" s="51" t="s">
        <v>365</v>
      </c>
      <c r="J47" s="48"/>
    </row>
    <row r="48" spans="1:10" s="37" customFormat="1" ht="22.2" customHeight="1">
      <c r="A48" s="41">
        <v>20</v>
      </c>
      <c r="B48" s="50" t="s">
        <v>366</v>
      </c>
      <c r="C48" s="50" t="s">
        <v>278</v>
      </c>
      <c r="D48" s="50" t="s">
        <v>279</v>
      </c>
      <c r="E48" s="50" t="s">
        <v>280</v>
      </c>
      <c r="F48" s="50" t="s">
        <v>367</v>
      </c>
      <c r="G48" s="51" t="s">
        <v>368</v>
      </c>
      <c r="H48" s="52" t="s">
        <v>369</v>
      </c>
      <c r="I48" s="51" t="s">
        <v>370</v>
      </c>
      <c r="J48" s="48"/>
    </row>
    <row r="49" spans="1:10" s="37" customFormat="1" ht="22.2" customHeight="1">
      <c r="A49" s="41">
        <v>21</v>
      </c>
      <c r="B49" s="55" t="s">
        <v>371</v>
      </c>
      <c r="C49" s="55" t="s">
        <v>278</v>
      </c>
      <c r="D49" s="54" t="s">
        <v>279</v>
      </c>
      <c r="E49" s="53" t="s">
        <v>287</v>
      </c>
      <c r="F49" s="50" t="s">
        <v>367</v>
      </c>
      <c r="G49" s="51" t="s">
        <v>372</v>
      </c>
      <c r="H49" s="52" t="s">
        <v>373</v>
      </c>
      <c r="I49" s="51" t="s">
        <v>374</v>
      </c>
      <c r="J49" s="48"/>
    </row>
    <row r="50" spans="1:10" s="37" customFormat="1" ht="22.2" customHeight="1">
      <c r="A50" s="41">
        <v>22</v>
      </c>
      <c r="B50" s="55" t="s">
        <v>375</v>
      </c>
      <c r="C50" s="55" t="s">
        <v>278</v>
      </c>
      <c r="D50" s="54" t="s">
        <v>376</v>
      </c>
      <c r="E50" s="53" t="s">
        <v>280</v>
      </c>
      <c r="F50" s="50" t="s">
        <v>367</v>
      </c>
      <c r="G50" s="51" t="s">
        <v>377</v>
      </c>
      <c r="H50" s="52" t="s">
        <v>301</v>
      </c>
      <c r="I50" s="51" t="s">
        <v>378</v>
      </c>
      <c r="J50" s="48"/>
    </row>
    <row r="51" spans="1:10" s="37" customFormat="1" ht="22.2" customHeight="1">
      <c r="A51" s="41">
        <v>23</v>
      </c>
      <c r="B51" s="55" t="s">
        <v>379</v>
      </c>
      <c r="C51" s="55" t="s">
        <v>278</v>
      </c>
      <c r="D51" s="54" t="s">
        <v>279</v>
      </c>
      <c r="E51" s="53" t="s">
        <v>280</v>
      </c>
      <c r="F51" s="50" t="s">
        <v>367</v>
      </c>
      <c r="G51" s="51" t="s">
        <v>380</v>
      </c>
      <c r="H51" s="52" t="s">
        <v>295</v>
      </c>
      <c r="I51" s="51" t="s">
        <v>381</v>
      </c>
      <c r="J51" s="48"/>
    </row>
    <row r="52" spans="1:10" s="37" customFormat="1" ht="22.2" customHeight="1">
      <c r="A52" s="41">
        <v>24</v>
      </c>
      <c r="B52" s="55" t="s">
        <v>382</v>
      </c>
      <c r="C52" s="53" t="s">
        <v>325</v>
      </c>
      <c r="D52" s="54" t="s">
        <v>279</v>
      </c>
      <c r="E52" s="53" t="s">
        <v>280</v>
      </c>
      <c r="F52" s="50" t="s">
        <v>367</v>
      </c>
      <c r="G52" s="51" t="s">
        <v>383</v>
      </c>
      <c r="H52" s="52" t="s">
        <v>306</v>
      </c>
      <c r="I52" s="51" t="s">
        <v>384</v>
      </c>
      <c r="J52" s="48"/>
    </row>
    <row r="53" spans="1:10" s="37" customFormat="1" ht="22.2" customHeight="1">
      <c r="A53" s="41">
        <v>25</v>
      </c>
      <c r="B53" s="50" t="s">
        <v>385</v>
      </c>
      <c r="C53" s="50" t="s">
        <v>278</v>
      </c>
      <c r="D53" s="50" t="s">
        <v>313</v>
      </c>
      <c r="E53" s="50" t="s">
        <v>280</v>
      </c>
      <c r="F53" s="50" t="s">
        <v>367</v>
      </c>
      <c r="G53" s="51" t="s">
        <v>386</v>
      </c>
      <c r="H53" s="52" t="s">
        <v>387</v>
      </c>
      <c r="I53" s="51" t="s">
        <v>388</v>
      </c>
      <c r="J53" s="48"/>
    </row>
    <row r="54" spans="1:10" s="37" customFormat="1" ht="22.2" customHeight="1">
      <c r="A54" s="41">
        <v>26</v>
      </c>
      <c r="B54" s="50" t="s">
        <v>389</v>
      </c>
      <c r="C54" s="50" t="s">
        <v>278</v>
      </c>
      <c r="D54" s="50" t="s">
        <v>313</v>
      </c>
      <c r="E54" s="50" t="s">
        <v>280</v>
      </c>
      <c r="F54" s="50" t="s">
        <v>367</v>
      </c>
      <c r="G54" s="51" t="s">
        <v>390</v>
      </c>
      <c r="H54" s="52" t="s">
        <v>369</v>
      </c>
      <c r="I54" s="51" t="s">
        <v>391</v>
      </c>
      <c r="J54" s="48"/>
    </row>
    <row r="55" spans="1:10" s="37" customFormat="1" ht="22.2" customHeight="1">
      <c r="A55" s="41">
        <v>27</v>
      </c>
      <c r="B55" s="49" t="s">
        <v>392</v>
      </c>
      <c r="C55" s="50" t="s">
        <v>325</v>
      </c>
      <c r="D55" s="50" t="s">
        <v>293</v>
      </c>
      <c r="E55" s="50" t="s">
        <v>287</v>
      </c>
      <c r="F55" s="50" t="s">
        <v>393</v>
      </c>
      <c r="G55" s="51" t="s">
        <v>394</v>
      </c>
      <c r="H55" s="52" t="s">
        <v>369</v>
      </c>
      <c r="I55" s="51" t="s">
        <v>395</v>
      </c>
      <c r="J55" s="48"/>
    </row>
    <row r="56" spans="1:10" s="37" customFormat="1" ht="22.2" customHeight="1">
      <c r="A56" s="41">
        <v>28</v>
      </c>
      <c r="B56" s="49" t="s">
        <v>396</v>
      </c>
      <c r="C56" s="50" t="s">
        <v>278</v>
      </c>
      <c r="D56" s="50" t="s">
        <v>397</v>
      </c>
      <c r="E56" s="50" t="s">
        <v>287</v>
      </c>
      <c r="F56" s="50" t="s">
        <v>393</v>
      </c>
      <c r="G56" s="51" t="s">
        <v>398</v>
      </c>
      <c r="H56" s="52" t="s">
        <v>295</v>
      </c>
      <c r="I56" s="51" t="s">
        <v>399</v>
      </c>
      <c r="J56" s="48"/>
    </row>
    <row r="57" spans="1:10" s="37" customFormat="1" ht="22.2" customHeight="1">
      <c r="A57" s="41">
        <v>29</v>
      </c>
      <c r="B57" s="50" t="s">
        <v>400</v>
      </c>
      <c r="C57" s="50" t="s">
        <v>278</v>
      </c>
      <c r="D57" s="50" t="s">
        <v>313</v>
      </c>
      <c r="E57" s="55" t="s">
        <v>280</v>
      </c>
      <c r="F57" s="50" t="s">
        <v>393</v>
      </c>
      <c r="G57" s="51" t="s">
        <v>401</v>
      </c>
      <c r="H57" s="52" t="s">
        <v>295</v>
      </c>
      <c r="I57" s="51" t="s">
        <v>402</v>
      </c>
      <c r="J57" s="48"/>
    </row>
    <row r="58" spans="1:10" s="37" customFormat="1" ht="22.2" customHeight="1">
      <c r="A58" s="41">
        <v>30</v>
      </c>
      <c r="B58" s="53" t="s">
        <v>403</v>
      </c>
      <c r="C58" s="53" t="s">
        <v>325</v>
      </c>
      <c r="D58" s="53" t="s">
        <v>279</v>
      </c>
      <c r="E58" s="53" t="s">
        <v>280</v>
      </c>
      <c r="F58" s="50" t="s">
        <v>393</v>
      </c>
      <c r="G58" s="51" t="s">
        <v>404</v>
      </c>
      <c r="H58" s="52" t="s">
        <v>310</v>
      </c>
      <c r="I58" s="51" t="s">
        <v>405</v>
      </c>
      <c r="J58" s="48"/>
    </row>
    <row r="59" spans="1:10" s="37" customFormat="1" ht="22.2" customHeight="1">
      <c r="A59" s="41">
        <v>31</v>
      </c>
      <c r="B59" s="54" t="s">
        <v>406</v>
      </c>
      <c r="C59" s="54" t="s">
        <v>325</v>
      </c>
      <c r="D59" s="54" t="s">
        <v>376</v>
      </c>
      <c r="E59" s="53" t="s">
        <v>280</v>
      </c>
      <c r="F59" s="50" t="s">
        <v>393</v>
      </c>
      <c r="G59" s="51" t="s">
        <v>407</v>
      </c>
      <c r="H59" s="52" t="s">
        <v>295</v>
      </c>
      <c r="I59" s="51" t="s">
        <v>408</v>
      </c>
      <c r="J59" s="48"/>
    </row>
    <row r="60" spans="1:10" s="37" customFormat="1" ht="22.2" customHeight="1">
      <c r="A60" s="41">
        <v>32</v>
      </c>
      <c r="B60" s="54" t="s">
        <v>409</v>
      </c>
      <c r="C60" s="54" t="s">
        <v>325</v>
      </c>
      <c r="D60" s="54" t="s">
        <v>376</v>
      </c>
      <c r="E60" s="53" t="s">
        <v>280</v>
      </c>
      <c r="F60" s="50" t="s">
        <v>393</v>
      </c>
      <c r="G60" s="51" t="s">
        <v>410</v>
      </c>
      <c r="H60" s="52" t="s">
        <v>295</v>
      </c>
      <c r="I60" s="51" t="s">
        <v>411</v>
      </c>
      <c r="J60" s="48"/>
    </row>
    <row r="61" spans="1:10" s="37" customFormat="1" ht="22.2" customHeight="1">
      <c r="A61" s="41">
        <v>33</v>
      </c>
      <c r="B61" s="54" t="s">
        <v>412</v>
      </c>
      <c r="C61" s="54" t="s">
        <v>278</v>
      </c>
      <c r="D61" s="54" t="s">
        <v>413</v>
      </c>
      <c r="E61" s="53" t="s">
        <v>287</v>
      </c>
      <c r="F61" s="50" t="s">
        <v>393</v>
      </c>
      <c r="G61" s="51" t="s">
        <v>414</v>
      </c>
      <c r="H61" s="52" t="s">
        <v>295</v>
      </c>
      <c r="I61" s="51" t="s">
        <v>415</v>
      </c>
      <c r="J61" s="48"/>
    </row>
    <row r="62" spans="1:10" s="37" customFormat="1" ht="22.2" customHeight="1">
      <c r="A62" s="41">
        <v>34</v>
      </c>
      <c r="B62" s="53" t="s">
        <v>416</v>
      </c>
      <c r="C62" s="54" t="s">
        <v>278</v>
      </c>
      <c r="D62" s="54" t="s">
        <v>293</v>
      </c>
      <c r="E62" s="53" t="s">
        <v>280</v>
      </c>
      <c r="F62" s="50" t="s">
        <v>417</v>
      </c>
      <c r="G62" s="51" t="s">
        <v>418</v>
      </c>
      <c r="H62" s="52" t="s">
        <v>295</v>
      </c>
      <c r="I62" s="51" t="s">
        <v>419</v>
      </c>
      <c r="J62" s="48"/>
    </row>
  </sheetData>
  <mergeCells count="1">
    <mergeCell ref="A1:J1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国编</vt:lpstr>
      <vt:lpstr>特岗</vt:lpstr>
      <vt:lpstr>自主招聘签约</vt:lpstr>
      <vt:lpstr>Sheet1</vt:lpstr>
      <vt:lpstr>国编!Print_Titles</vt:lpstr>
      <vt:lpstr>特岗!Print_Titles</vt:lpstr>
      <vt:lpstr>自主招聘签约!Print_Titles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2020-08-24T07:19:59Z</cp:lastPrinted>
  <dcterms:created xsi:type="dcterms:W3CDTF">2019-06-27T01:36:25Z</dcterms:created>
  <dcterms:modified xsi:type="dcterms:W3CDTF">2020-08-24T07:20:31Z</dcterms:modified>
</cp:coreProperties>
</file>